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20430" windowHeight="3900" tabRatio="571" activeTab="0"/>
  </bookViews>
  <sheets>
    <sheet name="ТР-СОВ" sheetId="1" r:id="rId1"/>
    <sheet name="ЖЛ-СОВ" sheetId="2" r:id="rId2"/>
    <sheet name="ПР-СОВ" sheetId="3" r:id="rId3"/>
    <sheet name="СТ-СОВ" sheetId="4" r:id="rId4"/>
    <sheet name="судьи" sheetId="5" r:id="rId5"/>
  </sheets>
  <definedNames/>
  <calcPr fullCalcOnLoad="1"/>
</workbook>
</file>

<file path=xl/sharedStrings.xml><?xml version="1.0" encoding="utf-8"?>
<sst xmlns="http://schemas.openxmlformats.org/spreadsheetml/2006/main" count="367" uniqueCount="112">
  <si>
    <t>subtotal</t>
  </si>
  <si>
    <t>ЖИМ ЛЕЖА</t>
  </si>
  <si>
    <t>СТАНОВАЯ ТЯГА</t>
  </si>
  <si>
    <t>Место</t>
  </si>
  <si>
    <t>КМС</t>
  </si>
  <si>
    <t>Дата рождения</t>
  </si>
  <si>
    <t>ПРИСЕДАНИЕ</t>
  </si>
  <si>
    <t>Владимир Сергеев</t>
  </si>
  <si>
    <t>Никита Желев</t>
  </si>
  <si>
    <t>Павел Зубов</t>
  </si>
  <si>
    <t>Пётр Бородинов</t>
  </si>
  <si>
    <t>Андрей Ладейщиков</t>
  </si>
  <si>
    <t>Дмитрий Кочиев</t>
  </si>
  <si>
    <t>teen 18-19</t>
  </si>
  <si>
    <t>open</t>
  </si>
  <si>
    <t>Дмитрий Иванов</t>
  </si>
  <si>
    <t>Иван Кукоба</t>
  </si>
  <si>
    <t>junior</t>
  </si>
  <si>
    <t xml:space="preserve">Главный  судья                                                                                                                                                                           А.Н.СЕНЬ </t>
  </si>
  <si>
    <t>№№ п/п</t>
  </si>
  <si>
    <t>Возраст</t>
  </si>
  <si>
    <t>Павел Чушкин</t>
  </si>
  <si>
    <t>Алексей Мурзин</t>
  </si>
  <si>
    <t>Александр Здравомыслов</t>
  </si>
  <si>
    <t>Разряд НАП</t>
  </si>
  <si>
    <t>Место в дивиз.</t>
  </si>
  <si>
    <t>Главный  секретарь                                                                                                                                                 А.В.ЗДРАВОМЫСЛОВ</t>
  </si>
  <si>
    <t>2р</t>
  </si>
  <si>
    <t>1р</t>
  </si>
  <si>
    <t>Никита Смышляев</t>
  </si>
  <si>
    <t xml:space="preserve">Примечание:  </t>
  </si>
  <si>
    <t>Имя, фамилия участника</t>
  </si>
  <si>
    <t>СУММА  ТРОЕБОРЬЯ</t>
  </si>
  <si>
    <t>Место абс.</t>
  </si>
  <si>
    <t>СУММА 2-Х ВИДОВ</t>
  </si>
  <si>
    <t xml:space="preserve">Главный судья </t>
  </si>
  <si>
    <t>Зам.главного судьи</t>
  </si>
  <si>
    <t xml:space="preserve">Анатолий Сень </t>
  </si>
  <si>
    <t>г.Екатеринбург</t>
  </si>
  <si>
    <t>Региональная категория</t>
  </si>
  <si>
    <t>Главный секретарь</t>
  </si>
  <si>
    <t xml:space="preserve">Александр Здравомыслов </t>
  </si>
  <si>
    <t>Судьи на помосте</t>
  </si>
  <si>
    <t>СПИСОК   СУДЕЙ</t>
  </si>
  <si>
    <t>Весовая категор.</t>
  </si>
  <si>
    <t>Возрастной дивизион</t>
  </si>
  <si>
    <t>Рез-т, в кг</t>
  </si>
  <si>
    <t>АНО "НАЦИОНАЛЬНАЯ  АССОЦИАЦИЯ  ПАУЭРЛИФТИНГА"</t>
  </si>
  <si>
    <t>Сергей Микушин</t>
  </si>
  <si>
    <t>Категория</t>
  </si>
  <si>
    <t>А</t>
  </si>
  <si>
    <t>С</t>
  </si>
  <si>
    <t>Денис Чуркин</t>
  </si>
  <si>
    <t>Михаил Кислицын</t>
  </si>
  <si>
    <t>Арсентий Бельницкий</t>
  </si>
  <si>
    <t>К-т Шварца</t>
  </si>
  <si>
    <t>Собств.вес</t>
  </si>
  <si>
    <t>(ВЕРСИЯ  НАП - СОВ)</t>
  </si>
  <si>
    <t>Федеральная категория</t>
  </si>
  <si>
    <t>Центральный судья</t>
  </si>
  <si>
    <t>рекорд России НАП-СОВ-RAW</t>
  </si>
  <si>
    <t>Возрастной к-т Фостер</t>
  </si>
  <si>
    <t>К-т Шварц итог</t>
  </si>
  <si>
    <t>Рез-т Шварц итог</t>
  </si>
  <si>
    <t>В</t>
  </si>
  <si>
    <t>Виталий Журавлёв</t>
  </si>
  <si>
    <t>Павел Кузьменко</t>
  </si>
  <si>
    <t>Ильдар Бадретдинов</t>
  </si>
  <si>
    <t>Артём Земков</t>
  </si>
  <si>
    <t>1юр</t>
  </si>
  <si>
    <t>Георгий Хромцов</t>
  </si>
  <si>
    <t>2юр</t>
  </si>
  <si>
    <t xml:space="preserve">ГАУ  ДО  СО  "ДЮСАШ"  </t>
  </si>
  <si>
    <t>27 марта 2016 г.                                                                                                                                           г.Екатеринбург / тренажёрный зал "ДЮСАШ"</t>
  </si>
  <si>
    <t>МУЖЧИНЫ, ЮНИОРЫ, ПОДРОСТКИ (ЮНОШИ).  ДИВИЗИОН  СОВ.  БЕЗЭКИПИРОВОЧНЫЙ  ДИВИЗИОН  ПАУЭРЛИФТИНГА</t>
  </si>
  <si>
    <t xml:space="preserve"> ПРИЗ  ОТКРЫТИЯ  ТРЕНАЖЁРНОГО  ЗАЛА  "ДЮСАШ"  ПО  ПАУЭРЛИФТИНГУ </t>
  </si>
  <si>
    <t>27 марта 2016 г.                                                             г.Екатеринбург / тренажёрный зал "ДЮСАШ"</t>
  </si>
  <si>
    <t>МУЖЧИНЫ, ЮНИОРЫ, ПОДРОСТКИ (ЮНОШИ).  ДИВИЗИОН  СОВ.  БЕЗЭКИПИРОВОЧНЫЙ  ДИВИЗИОН  ЖИМА  ЛЁЖА</t>
  </si>
  <si>
    <t>ЖЕНЩИНЫ, ЮНИОРКИ.  ДИВИЗИОН  СОВ.  БЕЗЭКИПИРОВОЧНЫЙ  ДИВИЗИОН  ЖИМА  ЛЁЖА</t>
  </si>
  <si>
    <t>Яна Капитан</t>
  </si>
  <si>
    <t>Мария Клевакина</t>
  </si>
  <si>
    <t>Джонибек Аминджонов</t>
  </si>
  <si>
    <t>Александр Пожарский</t>
  </si>
  <si>
    <t>МУЖЧИНЫ, ПОДРОСТКИ (ЮНОШИ).  ДИВИЗИОН  СОВ.  БЕЗЭКИПИРОВОЧНЫЙ  ДИВИЗИОН  ПАУЭРЛИФТИНГА</t>
  </si>
  <si>
    <t>СТАНОВАЯ  ТЯГА</t>
  </si>
  <si>
    <t>СОРЕВНОВАНИЯ  ПО  СТАНОВОЙ  ТЯГЕ</t>
  </si>
  <si>
    <t>СОРЕВНОВАНИЯ  ПО  ПРИСЕДАНИЮ</t>
  </si>
  <si>
    <t>н/з</t>
  </si>
  <si>
    <t>СОРЕВНОВАНИЯ  ПО  ПАУЭРЛИФТИНГУ</t>
  </si>
  <si>
    <t>СОРЕВНОВАНИЯ  ПО  ЖИМУ  ЛЁЖА</t>
  </si>
  <si>
    <t>teen 14-15</t>
  </si>
  <si>
    <t>27 марта 2016 г.                       г.ЕКАТЕРИНБУРГ / тренажёрный зал "ДЮСАШ"</t>
  </si>
  <si>
    <t>Становая тяга, отдельные соревнования</t>
  </si>
  <si>
    <t>1 р</t>
  </si>
  <si>
    <t>МС</t>
  </si>
  <si>
    <t>3 р</t>
  </si>
  <si>
    <t>2 р</t>
  </si>
  <si>
    <t>1 юр</t>
  </si>
  <si>
    <t>Приседание, отдельные соревнования</t>
  </si>
  <si>
    <t>Дивизион жима лёжа</t>
  </si>
  <si>
    <t>Дивизион пауэрлифтинга</t>
  </si>
  <si>
    <t>1-й поток</t>
  </si>
  <si>
    <t>Приседание</t>
  </si>
  <si>
    <t>Жим лёжа</t>
  </si>
  <si>
    <t>Становая тяга</t>
  </si>
  <si>
    <t>2-й поток</t>
  </si>
  <si>
    <t xml:space="preserve">Боковой судья </t>
  </si>
  <si>
    <t>МУЖЧИНЫ.  ДИВИЗИОН  СОВ.  БЕЗЭКИПИРОВОЧНЫЙ  ДИВИЗИОН  ПАУЭРЛИФТИНГА</t>
  </si>
  <si>
    <t xml:space="preserve"> ПРИЗ  ОТКРЫТИЯ  ТРЕНАЖЁРНОГО  ЗАЛА  "ДЮСАШ"  ПО  ПАУЭРЛИФТИНГУ  И  ЖИМУ  ЛЁЖА</t>
  </si>
  <si>
    <t>Главная судейская коллегия</t>
  </si>
  <si>
    <t>ДИВИЗИОН  СОВ</t>
  </si>
  <si>
    <t>Возрастной к-т Фостера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</si>
</sst>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b/>
      <sz val="18"/>
      <name val="Arial"/>
      <family val="2"/>
    </font>
    <font>
      <sz val="18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5" fillId="0" borderId="35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64" fontId="12" fillId="0" borderId="35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15" fillId="0" borderId="13" xfId="0" applyNumberFormat="1" applyFont="1" applyFill="1" applyBorder="1" applyAlignment="1">
      <alignment horizontal="center" vertical="center"/>
    </xf>
    <xf numFmtId="164" fontId="10" fillId="10" borderId="40" xfId="0" applyNumberFormat="1" applyFont="1" applyFill="1" applyBorder="1" applyAlignment="1">
      <alignment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14" fontId="8" fillId="0" borderId="37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2" fontId="15" fillId="0" borderId="42" xfId="0" applyNumberFormat="1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2" fontId="15" fillId="0" borderId="21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14" fontId="8" fillId="0" borderId="46" xfId="0" applyNumberFormat="1" applyFont="1" applyFill="1" applyBorder="1" applyAlignment="1">
      <alignment horizontal="center" vertical="center"/>
    </xf>
    <xf numFmtId="2" fontId="8" fillId="0" borderId="46" xfId="0" applyNumberFormat="1" applyFont="1" applyFill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/>
    </xf>
    <xf numFmtId="2" fontId="12" fillId="0" borderId="46" xfId="0" applyNumberFormat="1" applyFont="1" applyFill="1" applyBorder="1" applyAlignment="1">
      <alignment horizontal="center" vertical="center"/>
    </xf>
    <xf numFmtId="2" fontId="15" fillId="0" borderId="46" xfId="0" applyNumberFormat="1" applyFont="1" applyFill="1" applyBorder="1" applyAlignment="1">
      <alignment horizontal="center" vertical="center"/>
    </xf>
    <xf numFmtId="1" fontId="10" fillId="0" borderId="46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/>
    </xf>
    <xf numFmtId="2" fontId="10" fillId="0" borderId="23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 quotePrefix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1" fontId="10" fillId="0" borderId="47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8" fillId="32" borderId="12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 quotePrefix="1">
      <alignment horizontal="left"/>
    </xf>
    <xf numFmtId="164" fontId="10" fillId="0" borderId="0" xfId="0" applyNumberFormat="1" applyFont="1" applyFill="1" applyBorder="1" applyAlignment="1" quotePrefix="1">
      <alignment horizontal="left" vertical="center"/>
    </xf>
    <xf numFmtId="0" fontId="20" fillId="0" borderId="0" xfId="0" applyFont="1" applyAlignment="1">
      <alignment/>
    </xf>
    <xf numFmtId="2" fontId="11" fillId="0" borderId="20" xfId="0" applyNumberFormat="1" applyFont="1" applyFill="1" applyBorder="1" applyAlignment="1" quotePrefix="1">
      <alignment horizontal="center" vertical="center" wrapText="1"/>
    </xf>
    <xf numFmtId="164" fontId="12" fillId="0" borderId="47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2" fontId="15" fillId="0" borderId="47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 vertical="center"/>
    </xf>
    <xf numFmtId="2" fontId="8" fillId="0" borderId="13" xfId="0" applyNumberFormat="1" applyFont="1" applyFill="1" applyBorder="1" applyAlignment="1" quotePrefix="1">
      <alignment horizontal="center" vertical="center"/>
    </xf>
    <xf numFmtId="0" fontId="56" fillId="0" borderId="31" xfId="0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 quotePrefix="1">
      <alignment horizontal="left" vertical="center"/>
    </xf>
    <xf numFmtId="2" fontId="11" fillId="0" borderId="28" xfId="0" applyNumberFormat="1" applyFont="1" applyFill="1" applyBorder="1" applyAlignment="1" quotePrefix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center" vertical="center"/>
    </xf>
    <xf numFmtId="2" fontId="11" fillId="0" borderId="39" xfId="0" applyNumberFormat="1" applyFont="1" applyFill="1" applyBorder="1" applyAlignment="1" quotePrefix="1">
      <alignment horizontal="center" vertical="center" wrapText="1"/>
    </xf>
    <xf numFmtId="164" fontId="10" fillId="0" borderId="46" xfId="0" applyNumberFormat="1" applyFont="1" applyFill="1" applyBorder="1" applyAlignment="1">
      <alignment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5" fillId="0" borderId="44" xfId="0" applyNumberFormat="1" applyFont="1" applyFill="1" applyBorder="1" applyAlignment="1">
      <alignment horizontal="center" vertical="center"/>
    </xf>
    <xf numFmtId="2" fontId="15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 wrapText="1"/>
    </xf>
    <xf numFmtId="0" fontId="8" fillId="32" borderId="14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 quotePrefix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50" xfId="0" applyNumberFormat="1" applyFont="1" applyFill="1" applyBorder="1" applyAlignment="1" quotePrefix="1">
      <alignment horizontal="center" vertical="center" wrapText="1"/>
    </xf>
    <xf numFmtId="164" fontId="11" fillId="0" borderId="14" xfId="0" applyNumberFormat="1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 quotePrefix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view="pageBreakPreview" zoomScale="55" zoomScaleNormal="70" zoomScaleSheetLayoutView="55" zoomScalePageLayoutView="0" workbookViewId="0" topLeftCell="A1">
      <selection activeCell="J14" sqref="J14"/>
    </sheetView>
  </sheetViews>
  <sheetFormatPr defaultColWidth="9.00390625" defaultRowHeight="12.75"/>
  <cols>
    <col min="1" max="1" width="5.75390625" style="1" customWidth="1"/>
    <col min="2" max="2" width="5.75390625" style="0" customWidth="1"/>
    <col min="3" max="3" width="9.00390625" style="1" customWidth="1"/>
    <col min="4" max="4" width="7.00390625" style="1" customWidth="1"/>
    <col min="5" max="5" width="34.75390625" style="28" customWidth="1"/>
    <col min="6" max="6" width="16.25390625" style="1" customWidth="1"/>
    <col min="7" max="7" width="15.00390625" style="1" customWidth="1"/>
    <col min="8" max="8" width="7.875" style="1" customWidth="1"/>
    <col min="9" max="9" width="12.375" style="2" customWidth="1"/>
    <col min="10" max="10" width="11.00390625" style="4" customWidth="1"/>
    <col min="11" max="11" width="11.00390625" style="123" customWidth="1"/>
    <col min="12" max="12" width="11.00390625" style="4" customWidth="1"/>
    <col min="13" max="13" width="9.75390625" style="5" customWidth="1"/>
    <col min="14" max="15" width="9.75390625" style="68" customWidth="1"/>
    <col min="16" max="16" width="9.75390625" style="5" customWidth="1"/>
    <col min="17" max="17" width="9.75390625" style="8" customWidth="1"/>
    <col min="18" max="18" width="10.125" style="69" customWidth="1"/>
    <col min="19" max="22" width="10.125" style="5" customWidth="1"/>
    <col min="23" max="23" width="10.125" style="8" customWidth="1"/>
    <col min="24" max="24" width="9.25390625" style="69" customWidth="1"/>
    <col min="25" max="25" width="9.00390625" style="8" customWidth="1"/>
    <col min="26" max="26" width="10.00390625" style="69" customWidth="1"/>
    <col min="27" max="27" width="9.875" style="5" customWidth="1"/>
    <col min="28" max="28" width="9.875" style="68" customWidth="1"/>
    <col min="29" max="30" width="9.875" style="5" customWidth="1"/>
    <col min="31" max="31" width="9.375" style="8" customWidth="1"/>
    <col min="32" max="32" width="12.00390625" style="69" customWidth="1"/>
    <col min="33" max="33" width="10.625" style="8" customWidth="1"/>
    <col min="34" max="34" width="8.75390625" style="8" customWidth="1"/>
    <col min="35" max="35" width="6.125" style="8" customWidth="1"/>
    <col min="36" max="36" width="13.00390625" style="69" customWidth="1"/>
    <col min="37" max="37" width="6.75390625" style="5" customWidth="1"/>
  </cols>
  <sheetData>
    <row r="1" spans="1:37" ht="18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</row>
    <row r="2" spans="1:37" ht="19.5" customHeight="1">
      <c r="A2" s="191" t="s">
        <v>47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1:37" ht="23.25">
      <c r="A3" s="192" t="s">
        <v>108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</row>
    <row r="4" spans="1:37" ht="28.5" customHeight="1">
      <c r="A4" s="198" t="s">
        <v>110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</row>
    <row r="5" spans="1:37" ht="27" customHeight="1">
      <c r="A5" s="198" t="s">
        <v>88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</row>
    <row r="6" spans="1:37" s="149" customFormat="1" ht="11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1" customHeight="1">
      <c r="A7" s="192" t="s">
        <v>73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</row>
    <row r="8" spans="1:37" ht="18" customHeight="1" thickBo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</row>
    <row r="9" spans="1:37" ht="18">
      <c r="A9" s="209" t="s">
        <v>19</v>
      </c>
      <c r="B9" s="194" t="s">
        <v>3</v>
      </c>
      <c r="C9" s="194" t="s">
        <v>44</v>
      </c>
      <c r="D9" s="194" t="s">
        <v>49</v>
      </c>
      <c r="E9" s="194" t="s">
        <v>31</v>
      </c>
      <c r="F9" s="194" t="s">
        <v>5</v>
      </c>
      <c r="G9" s="194" t="s">
        <v>45</v>
      </c>
      <c r="H9" s="194" t="s">
        <v>20</v>
      </c>
      <c r="I9" s="196" t="s">
        <v>56</v>
      </c>
      <c r="J9" s="207" t="s">
        <v>55</v>
      </c>
      <c r="K9" s="211" t="s">
        <v>111</v>
      </c>
      <c r="L9" s="205" t="s">
        <v>62</v>
      </c>
      <c r="M9" s="200" t="s">
        <v>6</v>
      </c>
      <c r="N9" s="201"/>
      <c r="O9" s="201"/>
      <c r="P9" s="201"/>
      <c r="Q9" s="201"/>
      <c r="R9" s="201"/>
      <c r="S9" s="200" t="s">
        <v>1</v>
      </c>
      <c r="T9" s="201"/>
      <c r="U9" s="201"/>
      <c r="V9" s="201"/>
      <c r="W9" s="201"/>
      <c r="X9" s="202"/>
      <c r="Y9" s="203" t="s">
        <v>34</v>
      </c>
      <c r="Z9" s="204"/>
      <c r="AA9" s="200" t="s">
        <v>2</v>
      </c>
      <c r="AB9" s="201"/>
      <c r="AC9" s="201"/>
      <c r="AD9" s="201"/>
      <c r="AE9" s="201"/>
      <c r="AF9" s="201"/>
      <c r="AG9" s="200" t="s">
        <v>32</v>
      </c>
      <c r="AH9" s="201"/>
      <c r="AI9" s="201"/>
      <c r="AJ9" s="201"/>
      <c r="AK9" s="202"/>
    </row>
    <row r="10" spans="1:37" s="88" customFormat="1" ht="23.25" customHeight="1" thickBot="1">
      <c r="A10" s="210"/>
      <c r="B10" s="195"/>
      <c r="C10" s="195"/>
      <c r="D10" s="195"/>
      <c r="E10" s="195"/>
      <c r="F10" s="195"/>
      <c r="G10" s="195"/>
      <c r="H10" s="195"/>
      <c r="I10" s="197"/>
      <c r="J10" s="208"/>
      <c r="K10" s="212"/>
      <c r="L10" s="206"/>
      <c r="M10" s="10">
        <v>1</v>
      </c>
      <c r="N10" s="11">
        <v>2</v>
      </c>
      <c r="O10" s="11">
        <v>3</v>
      </c>
      <c r="P10" s="12">
        <v>4</v>
      </c>
      <c r="Q10" s="12" t="s">
        <v>46</v>
      </c>
      <c r="R10" s="150" t="s">
        <v>63</v>
      </c>
      <c r="S10" s="10">
        <v>1</v>
      </c>
      <c r="T10" s="12">
        <v>2</v>
      </c>
      <c r="U10" s="12">
        <v>3</v>
      </c>
      <c r="V10" s="12">
        <v>4</v>
      </c>
      <c r="W10" s="12" t="s">
        <v>46</v>
      </c>
      <c r="X10" s="173" t="s">
        <v>63</v>
      </c>
      <c r="Y10" s="10" t="s">
        <v>0</v>
      </c>
      <c r="Z10" s="150" t="s">
        <v>63</v>
      </c>
      <c r="AA10" s="10">
        <v>1</v>
      </c>
      <c r="AB10" s="11">
        <v>2</v>
      </c>
      <c r="AC10" s="12">
        <v>3</v>
      </c>
      <c r="AD10" s="12">
        <v>4</v>
      </c>
      <c r="AE10" s="12" t="s">
        <v>46</v>
      </c>
      <c r="AF10" s="150" t="s">
        <v>63</v>
      </c>
      <c r="AG10" s="164" t="s">
        <v>46</v>
      </c>
      <c r="AH10" s="165" t="s">
        <v>24</v>
      </c>
      <c r="AI10" s="166" t="s">
        <v>25</v>
      </c>
      <c r="AJ10" s="162" t="s">
        <v>63</v>
      </c>
      <c r="AK10" s="70" t="s">
        <v>33</v>
      </c>
    </row>
    <row r="11" spans="1:37" s="106" customFormat="1" ht="34.5" customHeight="1" thickBot="1">
      <c r="A11" s="161" t="s">
        <v>74</v>
      </c>
      <c r="B11" s="29"/>
      <c r="C11" s="29"/>
      <c r="D11" s="29"/>
      <c r="E11" s="29"/>
      <c r="F11" s="29"/>
      <c r="G11" s="29"/>
      <c r="H11" s="29"/>
      <c r="I11" s="121"/>
      <c r="J11" s="29"/>
      <c r="K11" s="121"/>
      <c r="L11" s="29"/>
      <c r="M11" s="29"/>
      <c r="N11" s="29"/>
      <c r="O11" s="29"/>
      <c r="P11" s="29"/>
      <c r="Q11" s="29"/>
      <c r="R11" s="38"/>
      <c r="S11" s="119"/>
      <c r="T11" s="119"/>
      <c r="U11" s="119"/>
      <c r="V11" s="119"/>
      <c r="W11" s="119"/>
      <c r="X11" s="171"/>
      <c r="Y11" s="174"/>
      <c r="Z11" s="66"/>
      <c r="AA11" s="119"/>
      <c r="AB11" s="119"/>
      <c r="AC11" s="119"/>
      <c r="AD11" s="119"/>
      <c r="AE11" s="119"/>
      <c r="AF11" s="171"/>
      <c r="AG11" s="119"/>
      <c r="AH11" s="119"/>
      <c r="AI11" s="119"/>
      <c r="AJ11" s="171"/>
      <c r="AK11" s="119"/>
    </row>
    <row r="12" spans="1:37" s="106" customFormat="1" ht="27.75" customHeight="1" thickBot="1">
      <c r="A12" s="19">
        <v>1</v>
      </c>
      <c r="B12" s="35">
        <v>1</v>
      </c>
      <c r="C12" s="35">
        <v>52</v>
      </c>
      <c r="D12" s="35" t="s">
        <v>50</v>
      </c>
      <c r="E12" s="24" t="s">
        <v>12</v>
      </c>
      <c r="F12" s="71">
        <v>33747</v>
      </c>
      <c r="G12" s="52" t="s">
        <v>17</v>
      </c>
      <c r="H12" s="35">
        <v>23</v>
      </c>
      <c r="I12" s="72">
        <v>51.05</v>
      </c>
      <c r="J12" s="73">
        <v>0.9723</v>
      </c>
      <c r="K12" s="32">
        <v>1</v>
      </c>
      <c r="L12" s="73">
        <f>(J12*K12)</f>
        <v>0.9723</v>
      </c>
      <c r="M12" s="37">
        <v>95</v>
      </c>
      <c r="N12" s="30">
        <v>100</v>
      </c>
      <c r="O12" s="129">
        <v>105.5</v>
      </c>
      <c r="P12" s="35"/>
      <c r="Q12" s="13">
        <v>100</v>
      </c>
      <c r="R12" s="38">
        <f aca="true" t="shared" si="0" ref="R12:R24">Q12*L12</f>
        <v>97.23</v>
      </c>
      <c r="S12" s="37">
        <v>67.5</v>
      </c>
      <c r="T12" s="140">
        <v>72.5</v>
      </c>
      <c r="U12" s="130">
        <v>77.5</v>
      </c>
      <c r="V12" s="35"/>
      <c r="W12" s="13">
        <v>72.5</v>
      </c>
      <c r="X12" s="172">
        <f aca="true" t="shared" si="1" ref="X12:X24">W12*L12</f>
        <v>70.49175000000001</v>
      </c>
      <c r="Y12" s="36">
        <f aca="true" t="shared" si="2" ref="Y12:Y24">W12+Q12</f>
        <v>172.5</v>
      </c>
      <c r="Z12" s="175">
        <f aca="true" t="shared" si="3" ref="Z12:Z24">Y12*L12</f>
        <v>167.72175000000001</v>
      </c>
      <c r="AA12" s="37">
        <v>125</v>
      </c>
      <c r="AB12" s="30">
        <v>137.5</v>
      </c>
      <c r="AC12" s="131">
        <v>145</v>
      </c>
      <c r="AD12" s="131"/>
      <c r="AE12" s="13">
        <v>137.5</v>
      </c>
      <c r="AF12" s="38">
        <f aca="true" t="shared" si="4" ref="AF12:AF24">AE12*L12</f>
        <v>133.69125</v>
      </c>
      <c r="AG12" s="167">
        <f aca="true" t="shared" si="5" ref="AG12:AG24">AE12+Y12</f>
        <v>310</v>
      </c>
      <c r="AH12" s="13" t="s">
        <v>28</v>
      </c>
      <c r="AI12" s="31">
        <v>1</v>
      </c>
      <c r="AJ12" s="38">
        <f aca="true" t="shared" si="6" ref="AJ12:AJ24">AG12*L12</f>
        <v>301.413</v>
      </c>
      <c r="AK12" s="178">
        <v>6</v>
      </c>
    </row>
    <row r="13" spans="1:37" s="106" customFormat="1" ht="27.75" customHeight="1" thickBot="1">
      <c r="A13" s="19">
        <v>2</v>
      </c>
      <c r="B13" s="35">
        <v>1</v>
      </c>
      <c r="C13" s="35">
        <v>56</v>
      </c>
      <c r="D13" s="35" t="s">
        <v>50</v>
      </c>
      <c r="E13" s="24" t="s">
        <v>66</v>
      </c>
      <c r="F13" s="71">
        <v>35273</v>
      </c>
      <c r="G13" s="92" t="s">
        <v>13</v>
      </c>
      <c r="H13" s="35">
        <v>19</v>
      </c>
      <c r="I13" s="124">
        <v>53.65</v>
      </c>
      <c r="J13" s="73">
        <v>0.9179</v>
      </c>
      <c r="K13" s="32">
        <v>1.04</v>
      </c>
      <c r="L13" s="73">
        <f>(J13*K13)</f>
        <v>0.9546160000000001</v>
      </c>
      <c r="M13" s="139">
        <v>80</v>
      </c>
      <c r="N13" s="30">
        <v>80</v>
      </c>
      <c r="O13" s="30">
        <v>90</v>
      </c>
      <c r="P13" s="35"/>
      <c r="Q13" s="13">
        <v>90</v>
      </c>
      <c r="R13" s="91">
        <f t="shared" si="0"/>
        <v>85.91544000000002</v>
      </c>
      <c r="S13" s="37">
        <v>72.5</v>
      </c>
      <c r="T13" s="34">
        <v>75</v>
      </c>
      <c r="U13" s="130">
        <v>77.5</v>
      </c>
      <c r="V13" s="35"/>
      <c r="W13" s="13">
        <v>75</v>
      </c>
      <c r="X13" s="172">
        <f t="shared" si="1"/>
        <v>71.59620000000001</v>
      </c>
      <c r="Y13" s="36">
        <f t="shared" si="2"/>
        <v>165</v>
      </c>
      <c r="Z13" s="32">
        <f t="shared" si="3"/>
        <v>157.51164000000003</v>
      </c>
      <c r="AA13" s="37">
        <v>125</v>
      </c>
      <c r="AB13" s="30">
        <v>130</v>
      </c>
      <c r="AC13" s="35">
        <v>135</v>
      </c>
      <c r="AD13" s="35"/>
      <c r="AE13" s="13">
        <v>135</v>
      </c>
      <c r="AF13" s="38">
        <f t="shared" si="4"/>
        <v>128.87316</v>
      </c>
      <c r="AG13" s="167">
        <f>AE13+Y13</f>
        <v>300</v>
      </c>
      <c r="AH13" s="13" t="s">
        <v>28</v>
      </c>
      <c r="AI13" s="31">
        <v>1</v>
      </c>
      <c r="AJ13" s="38">
        <f t="shared" si="6"/>
        <v>286.38480000000004</v>
      </c>
      <c r="AK13" s="178">
        <v>8</v>
      </c>
    </row>
    <row r="14" spans="1:37" s="106" customFormat="1" ht="27.75" customHeight="1">
      <c r="A14" s="18">
        <v>3</v>
      </c>
      <c r="B14" s="52">
        <v>1</v>
      </c>
      <c r="C14" s="52">
        <v>60</v>
      </c>
      <c r="D14" s="52" t="s">
        <v>50</v>
      </c>
      <c r="E14" s="26" t="s">
        <v>65</v>
      </c>
      <c r="F14" s="77">
        <v>33920</v>
      </c>
      <c r="G14" s="52" t="s">
        <v>17</v>
      </c>
      <c r="H14" s="52">
        <v>23</v>
      </c>
      <c r="I14" s="78">
        <v>58.3</v>
      </c>
      <c r="J14" s="79">
        <v>0.8376</v>
      </c>
      <c r="K14" s="49">
        <v>1</v>
      </c>
      <c r="L14" s="79">
        <f>(J14*K14)</f>
        <v>0.8376</v>
      </c>
      <c r="M14" s="46">
        <v>105</v>
      </c>
      <c r="N14" s="47">
        <v>110.5</v>
      </c>
      <c r="O14" s="47">
        <v>117.5</v>
      </c>
      <c r="P14" s="133">
        <v>118</v>
      </c>
      <c r="Q14" s="14">
        <v>117.5</v>
      </c>
      <c r="R14" s="54">
        <f t="shared" si="0"/>
        <v>98.418</v>
      </c>
      <c r="S14" s="46">
        <v>95</v>
      </c>
      <c r="T14" s="51">
        <v>100</v>
      </c>
      <c r="U14" s="127">
        <v>105</v>
      </c>
      <c r="V14" s="52"/>
      <c r="W14" s="14">
        <v>100</v>
      </c>
      <c r="X14" s="107">
        <f t="shared" si="1"/>
        <v>83.76</v>
      </c>
      <c r="Y14" s="53">
        <f t="shared" si="2"/>
        <v>217.5</v>
      </c>
      <c r="Z14" s="49">
        <f t="shared" si="3"/>
        <v>182.178</v>
      </c>
      <c r="AA14" s="46">
        <v>150</v>
      </c>
      <c r="AB14" s="47">
        <v>160</v>
      </c>
      <c r="AC14" s="127"/>
      <c r="AD14" s="52"/>
      <c r="AE14" s="14">
        <v>160</v>
      </c>
      <c r="AF14" s="54">
        <f t="shared" si="4"/>
        <v>134.016</v>
      </c>
      <c r="AG14" s="184">
        <f>AE14+Y14</f>
        <v>377.5</v>
      </c>
      <c r="AH14" s="14" t="s">
        <v>4</v>
      </c>
      <c r="AI14" s="48">
        <v>1</v>
      </c>
      <c r="AJ14" s="54">
        <f t="shared" si="6"/>
        <v>316.194</v>
      </c>
      <c r="AK14" s="183">
        <v>3</v>
      </c>
    </row>
    <row r="15" spans="1:37" s="106" customFormat="1" ht="27.75" customHeight="1" thickBot="1">
      <c r="A15" s="93">
        <v>4</v>
      </c>
      <c r="B15" s="64">
        <v>1</v>
      </c>
      <c r="C15" s="64">
        <v>60</v>
      </c>
      <c r="D15" s="64" t="s">
        <v>50</v>
      </c>
      <c r="E15" s="94" t="s">
        <v>7</v>
      </c>
      <c r="F15" s="95">
        <v>31335</v>
      </c>
      <c r="G15" s="64" t="s">
        <v>14</v>
      </c>
      <c r="H15" s="64">
        <v>30</v>
      </c>
      <c r="I15" s="155">
        <v>58.5</v>
      </c>
      <c r="J15" s="96">
        <v>0.8345</v>
      </c>
      <c r="K15" s="105">
        <v>1</v>
      </c>
      <c r="L15" s="76">
        <f aca="true" t="shared" si="7" ref="L15:L24">(J15*K15)</f>
        <v>0.8345</v>
      </c>
      <c r="M15" s="97">
        <v>90</v>
      </c>
      <c r="N15" s="98">
        <v>97.5</v>
      </c>
      <c r="O15" s="138">
        <v>100</v>
      </c>
      <c r="P15" s="64"/>
      <c r="Q15" s="99">
        <v>97.5</v>
      </c>
      <c r="R15" s="104">
        <f t="shared" si="0"/>
        <v>81.36375</v>
      </c>
      <c r="S15" s="97">
        <v>70</v>
      </c>
      <c r="T15" s="156">
        <v>75</v>
      </c>
      <c r="U15" s="141">
        <v>77.5</v>
      </c>
      <c r="V15" s="64"/>
      <c r="W15" s="99">
        <v>75</v>
      </c>
      <c r="X15" s="176">
        <f t="shared" si="1"/>
        <v>62.5875</v>
      </c>
      <c r="Y15" s="102">
        <f t="shared" si="2"/>
        <v>172.5</v>
      </c>
      <c r="Z15" s="105">
        <f t="shared" si="3"/>
        <v>143.95125000000002</v>
      </c>
      <c r="AA15" s="97">
        <v>150</v>
      </c>
      <c r="AB15" s="98">
        <v>165</v>
      </c>
      <c r="AC15" s="141">
        <v>175</v>
      </c>
      <c r="AD15" s="64"/>
      <c r="AE15" s="99">
        <v>165</v>
      </c>
      <c r="AF15" s="104">
        <f t="shared" si="4"/>
        <v>137.6925</v>
      </c>
      <c r="AG15" s="168">
        <f t="shared" si="5"/>
        <v>337.5</v>
      </c>
      <c r="AH15" s="99" t="s">
        <v>28</v>
      </c>
      <c r="AI15" s="100">
        <v>1</v>
      </c>
      <c r="AJ15" s="104">
        <f t="shared" si="6"/>
        <v>281.64375</v>
      </c>
      <c r="AK15" s="180">
        <v>9</v>
      </c>
    </row>
    <row r="16" spans="1:37" s="106" customFormat="1" ht="27.75" customHeight="1">
      <c r="A16" s="18">
        <v>5</v>
      </c>
      <c r="B16" s="52">
        <v>1</v>
      </c>
      <c r="C16" s="52">
        <v>67.5</v>
      </c>
      <c r="D16" s="52" t="s">
        <v>50</v>
      </c>
      <c r="E16" s="26" t="s">
        <v>70</v>
      </c>
      <c r="F16" s="77">
        <v>35842</v>
      </c>
      <c r="G16" s="157" t="s">
        <v>13</v>
      </c>
      <c r="H16" s="52">
        <v>18</v>
      </c>
      <c r="I16" s="158">
        <v>67.4</v>
      </c>
      <c r="J16" s="79">
        <v>0.7268</v>
      </c>
      <c r="K16" s="49">
        <v>1.06</v>
      </c>
      <c r="L16" s="79">
        <f t="shared" si="7"/>
        <v>0.7704080000000001</v>
      </c>
      <c r="M16" s="46">
        <v>60</v>
      </c>
      <c r="N16" s="47">
        <v>67.5</v>
      </c>
      <c r="O16" s="47">
        <v>72.5</v>
      </c>
      <c r="P16" s="52"/>
      <c r="Q16" s="14">
        <v>72.5</v>
      </c>
      <c r="R16" s="89">
        <f t="shared" si="0"/>
        <v>55.854580000000006</v>
      </c>
      <c r="S16" s="159">
        <v>40</v>
      </c>
      <c r="T16" s="51">
        <v>45</v>
      </c>
      <c r="U16" s="51">
        <v>47.5</v>
      </c>
      <c r="V16" s="52"/>
      <c r="W16" s="14">
        <v>47.5</v>
      </c>
      <c r="X16" s="107">
        <f t="shared" si="1"/>
        <v>36.59438</v>
      </c>
      <c r="Y16" s="53">
        <f t="shared" si="2"/>
        <v>120</v>
      </c>
      <c r="Z16" s="49">
        <f t="shared" si="3"/>
        <v>92.44896000000001</v>
      </c>
      <c r="AA16" s="46">
        <v>75</v>
      </c>
      <c r="AB16" s="47">
        <v>80</v>
      </c>
      <c r="AC16" s="52">
        <v>90</v>
      </c>
      <c r="AD16" s="52"/>
      <c r="AE16" s="14">
        <v>90</v>
      </c>
      <c r="AF16" s="54">
        <f t="shared" si="4"/>
        <v>69.33672000000001</v>
      </c>
      <c r="AG16" s="103">
        <f t="shared" si="5"/>
        <v>210</v>
      </c>
      <c r="AH16" s="14" t="s">
        <v>71</v>
      </c>
      <c r="AI16" s="48">
        <v>1</v>
      </c>
      <c r="AJ16" s="54">
        <f t="shared" si="6"/>
        <v>161.78568</v>
      </c>
      <c r="AK16" s="179">
        <v>13</v>
      </c>
    </row>
    <row r="17" spans="1:37" s="106" customFormat="1" ht="27.75" customHeight="1" thickBot="1">
      <c r="A17" s="17">
        <v>6</v>
      </c>
      <c r="B17" s="61">
        <v>1</v>
      </c>
      <c r="C17" s="61">
        <v>67.5</v>
      </c>
      <c r="D17" s="61" t="s">
        <v>64</v>
      </c>
      <c r="E17" s="27" t="s">
        <v>67</v>
      </c>
      <c r="F17" s="81">
        <v>34480</v>
      </c>
      <c r="G17" s="61" t="s">
        <v>17</v>
      </c>
      <c r="H17" s="61">
        <v>21</v>
      </c>
      <c r="I17" s="82">
        <v>67.35</v>
      </c>
      <c r="J17" s="83">
        <v>0.7273</v>
      </c>
      <c r="K17" s="58">
        <v>1.02</v>
      </c>
      <c r="L17" s="83">
        <f t="shared" si="7"/>
        <v>0.741846</v>
      </c>
      <c r="M17" s="55">
        <v>80</v>
      </c>
      <c r="N17" s="56">
        <v>85</v>
      </c>
      <c r="O17" s="56">
        <v>92.5</v>
      </c>
      <c r="P17" s="153">
        <v>103</v>
      </c>
      <c r="Q17" s="16">
        <v>92.5</v>
      </c>
      <c r="R17" s="62">
        <f t="shared" si="0"/>
        <v>68.620755</v>
      </c>
      <c r="S17" s="55">
        <v>85</v>
      </c>
      <c r="T17" s="59">
        <v>90</v>
      </c>
      <c r="U17" s="59">
        <v>92.5</v>
      </c>
      <c r="V17" s="61"/>
      <c r="W17" s="16">
        <v>92.5</v>
      </c>
      <c r="X17" s="154">
        <f t="shared" si="1"/>
        <v>68.620755</v>
      </c>
      <c r="Y17" s="60">
        <f t="shared" si="2"/>
        <v>185</v>
      </c>
      <c r="Z17" s="58">
        <f t="shared" si="3"/>
        <v>137.24151</v>
      </c>
      <c r="AA17" s="55">
        <v>130</v>
      </c>
      <c r="AB17" s="56">
        <v>140</v>
      </c>
      <c r="AC17" s="59">
        <v>145</v>
      </c>
      <c r="AD17" s="61"/>
      <c r="AE17" s="16">
        <v>145</v>
      </c>
      <c r="AF17" s="62">
        <f t="shared" si="4"/>
        <v>107.56767</v>
      </c>
      <c r="AG17" s="169">
        <f t="shared" si="5"/>
        <v>330</v>
      </c>
      <c r="AH17" s="16" t="s">
        <v>27</v>
      </c>
      <c r="AI17" s="57">
        <v>1</v>
      </c>
      <c r="AJ17" s="62">
        <f t="shared" si="6"/>
        <v>244.80918</v>
      </c>
      <c r="AK17" s="181">
        <v>10</v>
      </c>
    </row>
    <row r="18" spans="1:37" s="106" customFormat="1" ht="27.75" customHeight="1">
      <c r="A18" s="18">
        <v>7</v>
      </c>
      <c r="B18" s="52">
        <v>1</v>
      </c>
      <c r="C18" s="52">
        <v>75</v>
      </c>
      <c r="D18" s="52" t="s">
        <v>50</v>
      </c>
      <c r="E18" s="26" t="s">
        <v>8</v>
      </c>
      <c r="F18" s="77">
        <v>34576</v>
      </c>
      <c r="G18" s="52" t="s">
        <v>17</v>
      </c>
      <c r="H18" s="52">
        <v>21</v>
      </c>
      <c r="I18" s="78">
        <v>72.9</v>
      </c>
      <c r="J18" s="79">
        <v>0.6797</v>
      </c>
      <c r="K18" s="49">
        <v>1.02</v>
      </c>
      <c r="L18" s="84">
        <f>(J18*K18)</f>
        <v>0.693294</v>
      </c>
      <c r="M18" s="46">
        <v>95</v>
      </c>
      <c r="N18" s="47">
        <v>100</v>
      </c>
      <c r="O18" s="126"/>
      <c r="P18" s="52"/>
      <c r="Q18" s="14">
        <v>100</v>
      </c>
      <c r="R18" s="89">
        <f t="shared" si="0"/>
        <v>69.32939999999999</v>
      </c>
      <c r="S18" s="46">
        <v>90</v>
      </c>
      <c r="T18" s="51">
        <v>97.5</v>
      </c>
      <c r="U18" s="51">
        <v>100</v>
      </c>
      <c r="V18" s="52"/>
      <c r="W18" s="14">
        <v>100</v>
      </c>
      <c r="X18" s="107">
        <f t="shared" si="1"/>
        <v>69.32939999999999</v>
      </c>
      <c r="Y18" s="53">
        <f t="shared" si="2"/>
        <v>200</v>
      </c>
      <c r="Z18" s="49">
        <f t="shared" si="3"/>
        <v>138.65879999999999</v>
      </c>
      <c r="AA18" s="46">
        <v>140</v>
      </c>
      <c r="AB18" s="47">
        <v>150</v>
      </c>
      <c r="AC18" s="128"/>
      <c r="AD18" s="52"/>
      <c r="AE18" s="14">
        <v>150</v>
      </c>
      <c r="AF18" s="54">
        <f t="shared" si="4"/>
        <v>103.99409999999999</v>
      </c>
      <c r="AG18" s="103">
        <f>AE18+Y18</f>
        <v>350</v>
      </c>
      <c r="AH18" s="14" t="s">
        <v>27</v>
      </c>
      <c r="AI18" s="48">
        <v>1</v>
      </c>
      <c r="AJ18" s="54">
        <f t="shared" si="6"/>
        <v>242.6529</v>
      </c>
      <c r="AK18" s="179">
        <v>11</v>
      </c>
    </row>
    <row r="19" spans="1:37" s="106" customFormat="1" ht="27.75" customHeight="1" thickBot="1">
      <c r="A19" s="20">
        <v>8</v>
      </c>
      <c r="B19" s="65">
        <v>1</v>
      </c>
      <c r="C19" s="65">
        <v>75</v>
      </c>
      <c r="D19" s="65" t="s">
        <v>50</v>
      </c>
      <c r="E19" s="25" t="s">
        <v>15</v>
      </c>
      <c r="F19" s="74">
        <v>32734</v>
      </c>
      <c r="G19" s="65" t="s">
        <v>14</v>
      </c>
      <c r="H19" s="65">
        <v>26</v>
      </c>
      <c r="I19" s="80">
        <v>72.75</v>
      </c>
      <c r="J19" s="76">
        <v>0.6809</v>
      </c>
      <c r="K19" s="41">
        <v>1</v>
      </c>
      <c r="L19" s="76">
        <f>(J19*K19)</f>
        <v>0.6809</v>
      </c>
      <c r="M19" s="39">
        <v>120</v>
      </c>
      <c r="N19" s="63">
        <v>127.5</v>
      </c>
      <c r="O19" s="187">
        <v>132.5</v>
      </c>
      <c r="P19" s="65"/>
      <c r="Q19" s="15">
        <v>132.5</v>
      </c>
      <c r="R19" s="125">
        <f t="shared" si="0"/>
        <v>90.21924999999999</v>
      </c>
      <c r="S19" s="39">
        <v>100</v>
      </c>
      <c r="T19" s="43">
        <v>105</v>
      </c>
      <c r="U19" s="135">
        <v>107.5</v>
      </c>
      <c r="V19" s="65"/>
      <c r="W19" s="15">
        <v>105</v>
      </c>
      <c r="X19" s="177">
        <f t="shared" si="1"/>
        <v>71.49449999999999</v>
      </c>
      <c r="Y19" s="44">
        <f t="shared" si="2"/>
        <v>237.5</v>
      </c>
      <c r="Z19" s="41">
        <f t="shared" si="3"/>
        <v>161.71374999999998</v>
      </c>
      <c r="AA19" s="39">
        <v>185</v>
      </c>
      <c r="AB19" s="63">
        <v>192.5</v>
      </c>
      <c r="AC19" s="65">
        <v>200</v>
      </c>
      <c r="AD19" s="136">
        <v>206.5</v>
      </c>
      <c r="AE19" s="15">
        <v>200</v>
      </c>
      <c r="AF19" s="45">
        <f t="shared" si="4"/>
        <v>136.17999999999998</v>
      </c>
      <c r="AG19" s="188">
        <f>AE19+Y19</f>
        <v>437.5</v>
      </c>
      <c r="AH19" s="15" t="s">
        <v>4</v>
      </c>
      <c r="AI19" s="40">
        <v>1</v>
      </c>
      <c r="AJ19" s="45">
        <f t="shared" si="6"/>
        <v>297.89374999999995</v>
      </c>
      <c r="AK19" s="182">
        <v>7</v>
      </c>
    </row>
    <row r="20" spans="1:37" s="106" customFormat="1" ht="27.75" customHeight="1" thickBot="1">
      <c r="A20" s="20">
        <v>9</v>
      </c>
      <c r="B20" s="65">
        <v>1</v>
      </c>
      <c r="C20" s="65">
        <v>82.5</v>
      </c>
      <c r="D20" s="65" t="s">
        <v>50</v>
      </c>
      <c r="E20" s="25" t="s">
        <v>68</v>
      </c>
      <c r="F20" s="74">
        <v>34226</v>
      </c>
      <c r="G20" s="35" t="s">
        <v>17</v>
      </c>
      <c r="H20" s="65">
        <v>22</v>
      </c>
      <c r="I20" s="75">
        <v>75.8</v>
      </c>
      <c r="J20" s="76">
        <v>0.659</v>
      </c>
      <c r="K20" s="41">
        <v>1.01</v>
      </c>
      <c r="L20" s="76">
        <f t="shared" si="7"/>
        <v>0.66559</v>
      </c>
      <c r="M20" s="39">
        <v>82.5</v>
      </c>
      <c r="N20" s="63">
        <v>92.5</v>
      </c>
      <c r="O20" s="63">
        <v>97.5</v>
      </c>
      <c r="P20" s="65"/>
      <c r="Q20" s="15">
        <v>97.5</v>
      </c>
      <c r="R20" s="125">
        <f t="shared" si="0"/>
        <v>64.895025</v>
      </c>
      <c r="S20" s="134">
        <v>70</v>
      </c>
      <c r="T20" s="43">
        <v>75</v>
      </c>
      <c r="U20" s="135">
        <v>77.5</v>
      </c>
      <c r="V20" s="65"/>
      <c r="W20" s="15">
        <v>75</v>
      </c>
      <c r="X20" s="177">
        <f t="shared" si="1"/>
        <v>49.91925</v>
      </c>
      <c r="Y20" s="44">
        <f t="shared" si="2"/>
        <v>172.5</v>
      </c>
      <c r="Z20" s="41">
        <f t="shared" si="3"/>
        <v>114.81427500000001</v>
      </c>
      <c r="AA20" s="39">
        <v>95</v>
      </c>
      <c r="AB20" s="63">
        <v>105</v>
      </c>
      <c r="AC20" s="65">
        <v>110</v>
      </c>
      <c r="AD20" s="65"/>
      <c r="AE20" s="15">
        <v>110</v>
      </c>
      <c r="AF20" s="45">
        <f t="shared" si="4"/>
        <v>73.2149</v>
      </c>
      <c r="AG20" s="170">
        <f t="shared" si="5"/>
        <v>282.5</v>
      </c>
      <c r="AH20" s="15" t="s">
        <v>69</v>
      </c>
      <c r="AI20" s="40">
        <v>1</v>
      </c>
      <c r="AJ20" s="45">
        <f t="shared" si="6"/>
        <v>188.029175</v>
      </c>
      <c r="AK20" s="182">
        <v>12</v>
      </c>
    </row>
    <row r="21" spans="1:37" s="106" customFormat="1" ht="27.75" customHeight="1">
      <c r="A21" s="18">
        <v>10</v>
      </c>
      <c r="B21" s="52">
        <v>1</v>
      </c>
      <c r="C21" s="52">
        <v>90</v>
      </c>
      <c r="D21" s="52" t="s">
        <v>50</v>
      </c>
      <c r="E21" s="26" t="s">
        <v>10</v>
      </c>
      <c r="F21" s="77">
        <v>34580</v>
      </c>
      <c r="G21" s="52" t="s">
        <v>17</v>
      </c>
      <c r="H21" s="52">
        <v>21</v>
      </c>
      <c r="I21" s="78">
        <v>83.7</v>
      </c>
      <c r="J21" s="79">
        <v>0.6132</v>
      </c>
      <c r="K21" s="49">
        <v>1.02</v>
      </c>
      <c r="L21" s="79">
        <f t="shared" si="7"/>
        <v>0.625464</v>
      </c>
      <c r="M21" s="46">
        <v>147.5</v>
      </c>
      <c r="N21" s="47">
        <v>152.5</v>
      </c>
      <c r="O21" s="47">
        <v>157.5</v>
      </c>
      <c r="P21" s="133">
        <v>160.5</v>
      </c>
      <c r="Q21" s="14">
        <v>157.5</v>
      </c>
      <c r="R21" s="54">
        <f t="shared" si="0"/>
        <v>98.51058</v>
      </c>
      <c r="S21" s="46">
        <v>127.5</v>
      </c>
      <c r="T21" s="51">
        <v>132.5</v>
      </c>
      <c r="U21" s="127">
        <v>135</v>
      </c>
      <c r="V21" s="52"/>
      <c r="W21" s="14">
        <v>132.5</v>
      </c>
      <c r="X21" s="107">
        <f t="shared" si="1"/>
        <v>82.87398</v>
      </c>
      <c r="Y21" s="53">
        <f t="shared" si="2"/>
        <v>290</v>
      </c>
      <c r="Z21" s="49">
        <f t="shared" si="3"/>
        <v>181.38456</v>
      </c>
      <c r="AA21" s="46">
        <v>220</v>
      </c>
      <c r="AB21" s="126">
        <v>225</v>
      </c>
      <c r="AC21" s="52">
        <v>225</v>
      </c>
      <c r="AD21" s="128">
        <v>226</v>
      </c>
      <c r="AE21" s="14">
        <v>225</v>
      </c>
      <c r="AF21" s="54">
        <f t="shared" si="4"/>
        <v>140.7294</v>
      </c>
      <c r="AG21" s="184">
        <f t="shared" si="5"/>
        <v>515</v>
      </c>
      <c r="AH21" s="14" t="s">
        <v>4</v>
      </c>
      <c r="AI21" s="48">
        <v>1</v>
      </c>
      <c r="AJ21" s="54">
        <f t="shared" si="6"/>
        <v>322.11396</v>
      </c>
      <c r="AK21" s="183">
        <v>1</v>
      </c>
    </row>
    <row r="22" spans="1:37" s="106" customFormat="1" ht="27.75" customHeight="1" thickBot="1">
      <c r="A22" s="17">
        <v>11</v>
      </c>
      <c r="B22" s="61">
        <v>1</v>
      </c>
      <c r="C22" s="61">
        <v>90</v>
      </c>
      <c r="D22" s="61" t="s">
        <v>50</v>
      </c>
      <c r="E22" s="27" t="s">
        <v>9</v>
      </c>
      <c r="F22" s="81">
        <v>32936</v>
      </c>
      <c r="G22" s="61" t="s">
        <v>14</v>
      </c>
      <c r="H22" s="61">
        <v>26</v>
      </c>
      <c r="I22" s="82">
        <v>87.4</v>
      </c>
      <c r="J22" s="83">
        <v>0.596</v>
      </c>
      <c r="K22" s="58">
        <v>1</v>
      </c>
      <c r="L22" s="151">
        <f>(J22*K22)</f>
        <v>0.596</v>
      </c>
      <c r="M22" s="55">
        <v>165</v>
      </c>
      <c r="N22" s="56">
        <v>172.5</v>
      </c>
      <c r="O22" s="56">
        <v>177.5</v>
      </c>
      <c r="P22" s="153">
        <v>185.5</v>
      </c>
      <c r="Q22" s="16">
        <v>177.5</v>
      </c>
      <c r="R22" s="152">
        <f t="shared" si="0"/>
        <v>105.78999999999999</v>
      </c>
      <c r="S22" s="55">
        <v>110</v>
      </c>
      <c r="T22" s="59">
        <v>115</v>
      </c>
      <c r="U22" s="59">
        <v>117.5</v>
      </c>
      <c r="V22" s="61"/>
      <c r="W22" s="16">
        <v>117.5</v>
      </c>
      <c r="X22" s="154">
        <f t="shared" si="1"/>
        <v>70.03</v>
      </c>
      <c r="Y22" s="60">
        <f t="shared" si="2"/>
        <v>295</v>
      </c>
      <c r="Z22" s="58">
        <f t="shared" si="3"/>
        <v>175.82</v>
      </c>
      <c r="AA22" s="55">
        <v>215</v>
      </c>
      <c r="AB22" s="56">
        <v>225</v>
      </c>
      <c r="AC22" s="61">
        <v>227.5</v>
      </c>
      <c r="AD22" s="61"/>
      <c r="AE22" s="16">
        <v>227.5</v>
      </c>
      <c r="AF22" s="62">
        <f t="shared" si="4"/>
        <v>135.59</v>
      </c>
      <c r="AG22" s="169">
        <f>AE22+Y22</f>
        <v>522.5</v>
      </c>
      <c r="AH22" s="16" t="s">
        <v>4</v>
      </c>
      <c r="AI22" s="57">
        <v>1</v>
      </c>
      <c r="AJ22" s="62">
        <f t="shared" si="6"/>
        <v>311.40999999999997</v>
      </c>
      <c r="AK22" s="181">
        <v>4</v>
      </c>
    </row>
    <row r="23" spans="1:37" s="106" customFormat="1" ht="27.75" customHeight="1" thickBot="1">
      <c r="A23" s="18">
        <v>12</v>
      </c>
      <c r="B23" s="52">
        <v>1</v>
      </c>
      <c r="C23" s="52">
        <v>100</v>
      </c>
      <c r="D23" s="52" t="s">
        <v>50</v>
      </c>
      <c r="E23" s="26" t="s">
        <v>11</v>
      </c>
      <c r="F23" s="77">
        <v>30982</v>
      </c>
      <c r="G23" s="52" t="s">
        <v>14</v>
      </c>
      <c r="H23" s="52">
        <v>31</v>
      </c>
      <c r="I23" s="78">
        <v>97.2</v>
      </c>
      <c r="J23" s="79">
        <v>0.5613</v>
      </c>
      <c r="K23" s="49">
        <v>1</v>
      </c>
      <c r="L23" s="84">
        <f t="shared" si="7"/>
        <v>0.5613</v>
      </c>
      <c r="M23" s="46">
        <v>190</v>
      </c>
      <c r="N23" s="47">
        <v>200</v>
      </c>
      <c r="O23" s="126">
        <v>207.5</v>
      </c>
      <c r="P23" s="52"/>
      <c r="Q23" s="14">
        <v>200</v>
      </c>
      <c r="R23" s="54">
        <f t="shared" si="0"/>
        <v>112.26</v>
      </c>
      <c r="S23" s="46">
        <v>130</v>
      </c>
      <c r="T23" s="47">
        <v>135</v>
      </c>
      <c r="U23" s="126">
        <v>140</v>
      </c>
      <c r="V23" s="52"/>
      <c r="W23" s="14">
        <v>135</v>
      </c>
      <c r="X23" s="107">
        <f t="shared" si="1"/>
        <v>75.77550000000001</v>
      </c>
      <c r="Y23" s="53">
        <f t="shared" si="2"/>
        <v>335</v>
      </c>
      <c r="Z23" s="49">
        <f t="shared" si="3"/>
        <v>188.0355</v>
      </c>
      <c r="AA23" s="46">
        <v>220</v>
      </c>
      <c r="AB23" s="51">
        <v>230</v>
      </c>
      <c r="AC23" s="126">
        <v>240</v>
      </c>
      <c r="AD23" s="52"/>
      <c r="AE23" s="14">
        <v>230</v>
      </c>
      <c r="AF23" s="54">
        <f t="shared" si="4"/>
        <v>129.09900000000002</v>
      </c>
      <c r="AG23" s="103">
        <f t="shared" si="5"/>
        <v>565</v>
      </c>
      <c r="AH23" s="14" t="s">
        <v>4</v>
      </c>
      <c r="AI23" s="48">
        <v>1</v>
      </c>
      <c r="AJ23" s="67">
        <f t="shared" si="6"/>
        <v>317.1345</v>
      </c>
      <c r="AK23" s="183">
        <v>2</v>
      </c>
    </row>
    <row r="24" spans="1:37" s="88" customFormat="1" ht="27.75" customHeight="1" thickBot="1">
      <c r="A24" s="19">
        <v>13</v>
      </c>
      <c r="B24" s="35">
        <v>1</v>
      </c>
      <c r="C24" s="35">
        <v>110</v>
      </c>
      <c r="D24" s="35" t="s">
        <v>50</v>
      </c>
      <c r="E24" s="24" t="s">
        <v>48</v>
      </c>
      <c r="F24" s="71">
        <v>30701</v>
      </c>
      <c r="G24" s="35" t="s">
        <v>14</v>
      </c>
      <c r="H24" s="35">
        <v>32</v>
      </c>
      <c r="I24" s="72">
        <v>103.5</v>
      </c>
      <c r="J24" s="73">
        <v>0.5465</v>
      </c>
      <c r="K24" s="32">
        <v>1</v>
      </c>
      <c r="L24" s="73">
        <f t="shared" si="7"/>
        <v>0.5465</v>
      </c>
      <c r="M24" s="37">
        <v>175</v>
      </c>
      <c r="N24" s="30">
        <v>183</v>
      </c>
      <c r="O24" s="137">
        <v>187.5</v>
      </c>
      <c r="P24" s="35"/>
      <c r="Q24" s="13">
        <v>187.5</v>
      </c>
      <c r="R24" s="38">
        <f t="shared" si="0"/>
        <v>102.46875</v>
      </c>
      <c r="S24" s="37">
        <v>142.5</v>
      </c>
      <c r="T24" s="129">
        <v>147.5</v>
      </c>
      <c r="U24" s="129">
        <v>147.5</v>
      </c>
      <c r="V24" s="35"/>
      <c r="W24" s="13">
        <v>142.5</v>
      </c>
      <c r="X24" s="172">
        <f t="shared" si="1"/>
        <v>77.87625</v>
      </c>
      <c r="Y24" s="36">
        <f t="shared" si="2"/>
        <v>330</v>
      </c>
      <c r="Z24" s="32">
        <f t="shared" si="3"/>
        <v>180.345</v>
      </c>
      <c r="AA24" s="37">
        <v>210</v>
      </c>
      <c r="AB24" s="34">
        <v>220</v>
      </c>
      <c r="AC24" s="137">
        <v>230</v>
      </c>
      <c r="AD24" s="35"/>
      <c r="AE24" s="13">
        <v>230</v>
      </c>
      <c r="AF24" s="38">
        <f t="shared" si="4"/>
        <v>125.695</v>
      </c>
      <c r="AG24" s="185">
        <f t="shared" si="5"/>
        <v>560</v>
      </c>
      <c r="AH24" s="13" t="s">
        <v>4</v>
      </c>
      <c r="AI24" s="31">
        <v>1</v>
      </c>
      <c r="AJ24" s="38">
        <f t="shared" si="6"/>
        <v>306.03999999999996</v>
      </c>
      <c r="AK24" s="178">
        <v>5</v>
      </c>
    </row>
    <row r="25" spans="1:37" s="120" customFormat="1" ht="18.75" thickBot="1">
      <c r="A25" s="108"/>
      <c r="B25" s="109"/>
      <c r="C25" s="109"/>
      <c r="D25" s="109"/>
      <c r="E25" s="110"/>
      <c r="F25" s="111"/>
      <c r="G25" s="109"/>
      <c r="H25" s="109"/>
      <c r="I25" s="112"/>
      <c r="J25" s="113"/>
      <c r="K25" s="116"/>
      <c r="L25" s="113"/>
      <c r="M25" s="114"/>
      <c r="N25" s="115"/>
      <c r="O25" s="115"/>
      <c r="P25" s="109"/>
      <c r="Q25" s="108"/>
      <c r="R25" s="116"/>
      <c r="S25" s="114"/>
      <c r="T25" s="114"/>
      <c r="U25" s="114"/>
      <c r="V25" s="109"/>
      <c r="W25" s="108"/>
      <c r="X25" s="117"/>
      <c r="Y25" s="109"/>
      <c r="Z25" s="116"/>
      <c r="AA25" s="114"/>
      <c r="AB25" s="115"/>
      <c r="AC25" s="109"/>
      <c r="AD25" s="109"/>
      <c r="AE25" s="108"/>
      <c r="AF25" s="116"/>
      <c r="AG25" s="108"/>
      <c r="AH25" s="108"/>
      <c r="AI25" s="109"/>
      <c r="AJ25" s="117"/>
      <c r="AK25" s="108"/>
    </row>
    <row r="26" spans="1:37" s="88" customFormat="1" ht="18.75" thickBot="1">
      <c r="A26" s="119" t="s">
        <v>30</v>
      </c>
      <c r="B26" s="119"/>
      <c r="C26" s="119"/>
      <c r="D26" s="90"/>
      <c r="E26" s="148" t="s">
        <v>60</v>
      </c>
      <c r="F26" s="119"/>
      <c r="G26" s="119"/>
      <c r="H26" s="119"/>
      <c r="I26" s="122"/>
      <c r="J26" s="119"/>
      <c r="K26" s="122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</row>
    <row r="27" spans="1:37" s="88" customFormat="1" ht="23.25" customHeight="1">
      <c r="A27" s="190" t="s">
        <v>18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</row>
    <row r="28" spans="1:37" ht="27.75" customHeight="1">
      <c r="A28" s="190" t="s">
        <v>26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</row>
    <row r="29" ht="20.25">
      <c r="B29" s="1"/>
    </row>
  </sheetData>
  <sheetProtection/>
  <mergeCells count="25">
    <mergeCell ref="D9:D10"/>
    <mergeCell ref="K9:K10"/>
    <mergeCell ref="G9:G10"/>
    <mergeCell ref="E9:E10"/>
    <mergeCell ref="B9:B10"/>
    <mergeCell ref="A27:AK27"/>
    <mergeCell ref="A28:AK28"/>
    <mergeCell ref="M9:R9"/>
    <mergeCell ref="S9:X9"/>
    <mergeCell ref="Y9:Z9"/>
    <mergeCell ref="AA9:AF9"/>
    <mergeCell ref="L9:L10"/>
    <mergeCell ref="F9:F10"/>
    <mergeCell ref="J9:J10"/>
    <mergeCell ref="A9:A10"/>
    <mergeCell ref="A1:AK1"/>
    <mergeCell ref="A2:AK2"/>
    <mergeCell ref="A3:AK3"/>
    <mergeCell ref="H9:H10"/>
    <mergeCell ref="I9:I10"/>
    <mergeCell ref="A7:AK7"/>
    <mergeCell ref="A4:AK4"/>
    <mergeCell ref="A5:AK5"/>
    <mergeCell ref="AG9:AK9"/>
    <mergeCell ref="C9:C10"/>
  </mergeCells>
  <printOptions/>
  <pageMargins left="0.2" right="0.2" top="0.27" bottom="0.3" header="0.21" footer="0.19"/>
  <pageSetup horizontalDpi="600" verticalDpi="600" orientation="landscape" paperSize="9" scale="5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55" zoomScaleNormal="55" zoomScaleSheetLayoutView="55" zoomScalePageLayoutView="0" workbookViewId="0" topLeftCell="A1">
      <selection activeCell="A4" sqref="A4:IV4"/>
    </sheetView>
  </sheetViews>
  <sheetFormatPr defaultColWidth="9.00390625" defaultRowHeight="12.75"/>
  <cols>
    <col min="4" max="4" width="12.00390625" style="0" customWidth="1"/>
    <col min="5" max="5" width="43.625" style="0" bestFit="1" customWidth="1"/>
    <col min="6" max="6" width="16.875" style="0" customWidth="1"/>
    <col min="7" max="7" width="15.625" style="0" customWidth="1"/>
    <col min="9" max="9" width="11.25390625" style="0" customWidth="1"/>
    <col min="10" max="10" width="11.625" style="0" bestFit="1" customWidth="1"/>
    <col min="12" max="12" width="15.00390625" style="0" bestFit="1" customWidth="1"/>
    <col min="13" max="16" width="10.125" style="0" customWidth="1"/>
    <col min="20" max="20" width="10.375" style="0" customWidth="1"/>
  </cols>
  <sheetData>
    <row r="1" spans="1:21" ht="18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8">
      <c r="A2" s="191" t="s">
        <v>47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1" ht="31.5" customHeight="1">
      <c r="A3" s="192" t="s">
        <v>108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ht="31.5" customHeight="1">
      <c r="A4" s="198" t="s">
        <v>110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1" ht="24.75" customHeight="1">
      <c r="A5" s="198" t="s">
        <v>89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1" s="149" customFormat="1" ht="26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</row>
    <row r="7" spans="1:21" ht="23.25">
      <c r="A7" s="192" t="s">
        <v>76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8" spans="1:21" ht="18" customHeight="1" thickBo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</row>
    <row r="9" spans="1:21" ht="18">
      <c r="A9" s="209" t="s">
        <v>19</v>
      </c>
      <c r="B9" s="194" t="s">
        <v>3</v>
      </c>
      <c r="C9" s="194" t="s">
        <v>44</v>
      </c>
      <c r="D9" s="194" t="s">
        <v>49</v>
      </c>
      <c r="E9" s="194" t="s">
        <v>31</v>
      </c>
      <c r="F9" s="194" t="s">
        <v>5</v>
      </c>
      <c r="G9" s="194" t="s">
        <v>45</v>
      </c>
      <c r="H9" s="194" t="s">
        <v>20</v>
      </c>
      <c r="I9" s="196" t="s">
        <v>56</v>
      </c>
      <c r="J9" s="207" t="s">
        <v>55</v>
      </c>
      <c r="K9" s="211" t="s">
        <v>61</v>
      </c>
      <c r="L9" s="205" t="s">
        <v>62</v>
      </c>
      <c r="M9" s="200" t="s">
        <v>1</v>
      </c>
      <c r="N9" s="201"/>
      <c r="O9" s="201"/>
      <c r="P9" s="201"/>
      <c r="Q9" s="201"/>
      <c r="R9" s="201"/>
      <c r="S9" s="201"/>
      <c r="T9" s="201"/>
      <c r="U9" s="202"/>
    </row>
    <row r="10" spans="1:21" s="88" customFormat="1" ht="23.25" customHeight="1" thickBot="1">
      <c r="A10" s="210"/>
      <c r="B10" s="195"/>
      <c r="C10" s="195"/>
      <c r="D10" s="195"/>
      <c r="E10" s="195"/>
      <c r="F10" s="195"/>
      <c r="G10" s="195"/>
      <c r="H10" s="195"/>
      <c r="I10" s="197"/>
      <c r="J10" s="208"/>
      <c r="K10" s="212"/>
      <c r="L10" s="206"/>
      <c r="M10" s="10">
        <v>1</v>
      </c>
      <c r="N10" s="12">
        <v>2</v>
      </c>
      <c r="O10" s="12">
        <v>3</v>
      </c>
      <c r="P10" s="12">
        <v>4</v>
      </c>
      <c r="Q10" s="12" t="s">
        <v>46</v>
      </c>
      <c r="R10" s="9" t="s">
        <v>24</v>
      </c>
      <c r="S10" s="21" t="s">
        <v>25</v>
      </c>
      <c r="T10" s="150" t="s">
        <v>63</v>
      </c>
      <c r="U10" s="70" t="s">
        <v>33</v>
      </c>
    </row>
    <row r="11" spans="1:21" s="88" customFormat="1" ht="31.5" customHeight="1" thickBot="1">
      <c r="A11" s="161" t="s">
        <v>78</v>
      </c>
      <c r="B11" s="29"/>
      <c r="C11" s="29"/>
      <c r="D11" s="29"/>
      <c r="E11" s="29"/>
      <c r="F11" s="29"/>
      <c r="G11" s="29"/>
      <c r="H11" s="29"/>
      <c r="I11" s="121"/>
      <c r="J11" s="29"/>
      <c r="K11" s="121"/>
      <c r="L11" s="29"/>
      <c r="M11" s="29"/>
      <c r="N11" s="29"/>
      <c r="O11" s="29"/>
      <c r="P11" s="29"/>
      <c r="Q11" s="29"/>
      <c r="R11" s="29"/>
      <c r="S11" s="29"/>
      <c r="T11" s="38"/>
      <c r="U11" s="29"/>
    </row>
    <row r="12" spans="1:21" s="88" customFormat="1" ht="31.5" customHeight="1" thickBot="1">
      <c r="A12" s="19">
        <v>1</v>
      </c>
      <c r="B12" s="35">
        <v>1</v>
      </c>
      <c r="C12" s="35">
        <v>48</v>
      </c>
      <c r="D12" s="35" t="s">
        <v>51</v>
      </c>
      <c r="E12" s="24" t="s">
        <v>79</v>
      </c>
      <c r="F12" s="71">
        <v>34545</v>
      </c>
      <c r="G12" s="35" t="s">
        <v>17</v>
      </c>
      <c r="H12" s="35">
        <v>21</v>
      </c>
      <c r="I12" s="72">
        <v>45</v>
      </c>
      <c r="J12" s="73">
        <v>1.0893</v>
      </c>
      <c r="K12" s="32">
        <v>1.02</v>
      </c>
      <c r="L12" s="73">
        <f>(J12*K12)</f>
        <v>1.111086</v>
      </c>
      <c r="M12" s="139">
        <v>37.5</v>
      </c>
      <c r="N12" s="130">
        <v>37.5</v>
      </c>
      <c r="O12" s="34">
        <v>37.5</v>
      </c>
      <c r="P12" s="143">
        <v>40</v>
      </c>
      <c r="Q12" s="13">
        <v>37.5</v>
      </c>
      <c r="R12" s="31" t="s">
        <v>93</v>
      </c>
      <c r="S12" s="31">
        <v>1</v>
      </c>
      <c r="T12" s="38">
        <f>Q12*L12</f>
        <v>41.665725</v>
      </c>
      <c r="U12" s="23">
        <v>2</v>
      </c>
    </row>
    <row r="13" spans="1:21" s="88" customFormat="1" ht="31.5" customHeight="1" thickBot="1">
      <c r="A13" s="20">
        <v>2</v>
      </c>
      <c r="B13" s="65">
        <v>1</v>
      </c>
      <c r="C13" s="65">
        <v>56</v>
      </c>
      <c r="D13" s="65" t="s">
        <v>64</v>
      </c>
      <c r="E13" s="25" t="s">
        <v>80</v>
      </c>
      <c r="F13" s="74">
        <v>30827</v>
      </c>
      <c r="G13" s="65" t="s">
        <v>14</v>
      </c>
      <c r="H13" s="65">
        <v>31</v>
      </c>
      <c r="I13" s="75">
        <v>54.2</v>
      </c>
      <c r="J13" s="76">
        <v>0.9369</v>
      </c>
      <c r="K13" s="41">
        <v>1</v>
      </c>
      <c r="L13" s="73">
        <f>(J13*K13)</f>
        <v>0.9369</v>
      </c>
      <c r="M13" s="39">
        <v>45</v>
      </c>
      <c r="N13" s="43">
        <v>50</v>
      </c>
      <c r="O13" s="135">
        <v>52.5</v>
      </c>
      <c r="P13" s="65"/>
      <c r="Q13" s="15">
        <v>50</v>
      </c>
      <c r="R13" s="40" t="s">
        <v>93</v>
      </c>
      <c r="S13" s="40">
        <v>1</v>
      </c>
      <c r="T13" s="45">
        <f>Q13*L13</f>
        <v>46.845</v>
      </c>
      <c r="U13" s="42">
        <v>1</v>
      </c>
    </row>
    <row r="14" spans="1:21" s="88" customFormat="1" ht="31.5" customHeight="1" thickBot="1">
      <c r="A14" s="161" t="s">
        <v>77</v>
      </c>
      <c r="B14" s="29"/>
      <c r="C14" s="29"/>
      <c r="D14" s="29"/>
      <c r="E14" s="29"/>
      <c r="F14" s="29"/>
      <c r="G14" s="29"/>
      <c r="H14" s="29"/>
      <c r="I14" s="121"/>
      <c r="J14" s="29"/>
      <c r="K14" s="121"/>
      <c r="L14" s="29"/>
      <c r="M14" s="29"/>
      <c r="N14" s="29"/>
      <c r="O14" s="29"/>
      <c r="P14" s="29"/>
      <c r="Q14" s="29"/>
      <c r="R14" s="29"/>
      <c r="S14" s="29"/>
      <c r="T14" s="38"/>
      <c r="U14" s="29"/>
    </row>
    <row r="15" spans="1:21" s="88" customFormat="1" ht="30" customHeight="1">
      <c r="A15" s="18">
        <v>1</v>
      </c>
      <c r="B15" s="52">
        <v>1</v>
      </c>
      <c r="C15" s="52">
        <v>52</v>
      </c>
      <c r="D15" s="52" t="s">
        <v>64</v>
      </c>
      <c r="E15" s="26" t="s">
        <v>81</v>
      </c>
      <c r="F15" s="77">
        <v>36899</v>
      </c>
      <c r="G15" s="157" t="s">
        <v>90</v>
      </c>
      <c r="H15" s="52">
        <v>15</v>
      </c>
      <c r="I15" s="78">
        <v>52</v>
      </c>
      <c r="J15" s="79">
        <v>0.9515</v>
      </c>
      <c r="K15" s="49">
        <v>1.18</v>
      </c>
      <c r="L15" s="79">
        <f>(J15*K15)</f>
        <v>1.12277</v>
      </c>
      <c r="M15" s="46">
        <v>70</v>
      </c>
      <c r="N15" s="51">
        <v>75</v>
      </c>
      <c r="O15" s="163">
        <v>77.5</v>
      </c>
      <c r="P15" s="128">
        <v>80</v>
      </c>
      <c r="Q15" s="14">
        <v>77.5</v>
      </c>
      <c r="R15" s="48" t="s">
        <v>93</v>
      </c>
      <c r="S15" s="48">
        <v>1</v>
      </c>
      <c r="T15" s="89">
        <f aca="true" t="shared" si="0" ref="T15:T22">Q15*L15</f>
        <v>87.014675</v>
      </c>
      <c r="U15" s="22">
        <v>1</v>
      </c>
    </row>
    <row r="16" spans="1:21" s="88" customFormat="1" ht="30" customHeight="1" thickBot="1">
      <c r="A16" s="20">
        <v>2</v>
      </c>
      <c r="B16" s="65">
        <v>1</v>
      </c>
      <c r="C16" s="65">
        <v>52</v>
      </c>
      <c r="D16" s="65" t="s">
        <v>50</v>
      </c>
      <c r="E16" s="25" t="s">
        <v>54</v>
      </c>
      <c r="F16" s="74">
        <v>33379</v>
      </c>
      <c r="G16" s="65" t="s">
        <v>14</v>
      </c>
      <c r="H16" s="65">
        <v>24</v>
      </c>
      <c r="I16" s="75">
        <v>50.25</v>
      </c>
      <c r="J16" s="76">
        <v>0.9907</v>
      </c>
      <c r="K16" s="41">
        <v>1</v>
      </c>
      <c r="L16" s="76">
        <f aca="true" t="shared" si="1" ref="L16:L21">(J16*K16)</f>
        <v>0.9907</v>
      </c>
      <c r="M16" s="39">
        <v>75</v>
      </c>
      <c r="N16" s="43">
        <v>80</v>
      </c>
      <c r="O16" s="43">
        <v>85</v>
      </c>
      <c r="P16" s="136"/>
      <c r="Q16" s="15">
        <v>85</v>
      </c>
      <c r="R16" s="40" t="s">
        <v>4</v>
      </c>
      <c r="S16" s="40">
        <v>1</v>
      </c>
      <c r="T16" s="45">
        <f t="shared" si="0"/>
        <v>84.2095</v>
      </c>
      <c r="U16" s="160">
        <v>3</v>
      </c>
    </row>
    <row r="17" spans="1:21" s="88" customFormat="1" ht="30" customHeight="1" thickBot="1">
      <c r="A17" s="19">
        <v>3</v>
      </c>
      <c r="B17" s="35">
        <v>1</v>
      </c>
      <c r="C17" s="35">
        <v>56</v>
      </c>
      <c r="D17" s="35" t="s">
        <v>51</v>
      </c>
      <c r="E17" s="24" t="s">
        <v>29</v>
      </c>
      <c r="F17" s="71">
        <v>34836</v>
      </c>
      <c r="G17" s="35" t="s">
        <v>17</v>
      </c>
      <c r="H17" s="35">
        <v>20</v>
      </c>
      <c r="I17" s="72">
        <v>55.05</v>
      </c>
      <c r="J17" s="73">
        <v>0.8915</v>
      </c>
      <c r="K17" s="32">
        <v>1.03</v>
      </c>
      <c r="L17" s="73">
        <f>(J17*K17)</f>
        <v>0.918245</v>
      </c>
      <c r="M17" s="37">
        <v>90</v>
      </c>
      <c r="N17" s="34">
        <v>92.5</v>
      </c>
      <c r="O17" s="130">
        <v>95</v>
      </c>
      <c r="P17" s="35"/>
      <c r="Q17" s="13">
        <v>92.5</v>
      </c>
      <c r="R17" s="31" t="s">
        <v>94</v>
      </c>
      <c r="S17" s="31">
        <v>1</v>
      </c>
      <c r="T17" s="38">
        <f t="shared" si="0"/>
        <v>84.9376625</v>
      </c>
      <c r="U17" s="33">
        <v>2</v>
      </c>
    </row>
    <row r="18" spans="1:21" s="88" customFormat="1" ht="30" customHeight="1" thickBot="1">
      <c r="A18" s="20">
        <v>4</v>
      </c>
      <c r="B18" s="65">
        <v>1</v>
      </c>
      <c r="C18" s="65">
        <v>60</v>
      </c>
      <c r="D18" s="65" t="s">
        <v>51</v>
      </c>
      <c r="E18" s="25" t="s">
        <v>23</v>
      </c>
      <c r="F18" s="74">
        <v>29327</v>
      </c>
      <c r="G18" s="65" t="s">
        <v>14</v>
      </c>
      <c r="H18" s="65">
        <v>35</v>
      </c>
      <c r="I18" s="75">
        <v>57.65</v>
      </c>
      <c r="J18" s="76">
        <v>0.8476</v>
      </c>
      <c r="K18" s="41">
        <v>1</v>
      </c>
      <c r="L18" s="76">
        <f t="shared" si="1"/>
        <v>0.8476</v>
      </c>
      <c r="M18" s="39">
        <v>57.5</v>
      </c>
      <c r="N18" s="43">
        <v>62.5</v>
      </c>
      <c r="O18" s="135">
        <v>65</v>
      </c>
      <c r="P18" s="65"/>
      <c r="Q18" s="15">
        <v>62.5</v>
      </c>
      <c r="R18" s="40" t="s">
        <v>95</v>
      </c>
      <c r="S18" s="40">
        <v>1</v>
      </c>
      <c r="T18" s="45">
        <f t="shared" si="0"/>
        <v>52.975</v>
      </c>
      <c r="U18" s="42">
        <v>6</v>
      </c>
    </row>
    <row r="19" spans="1:21" s="88" customFormat="1" ht="30" customHeight="1">
      <c r="A19" s="17">
        <v>5</v>
      </c>
      <c r="B19" s="61">
        <v>1</v>
      </c>
      <c r="C19" s="61">
        <v>67.5</v>
      </c>
      <c r="D19" s="61" t="s">
        <v>51</v>
      </c>
      <c r="E19" s="27" t="s">
        <v>22</v>
      </c>
      <c r="F19" s="81">
        <v>34262</v>
      </c>
      <c r="G19" s="61" t="s">
        <v>17</v>
      </c>
      <c r="H19" s="61">
        <v>22</v>
      </c>
      <c r="I19" s="82">
        <v>67.05</v>
      </c>
      <c r="J19" s="83">
        <v>0.7302</v>
      </c>
      <c r="K19" s="58">
        <v>1.01</v>
      </c>
      <c r="L19" s="83">
        <f>(J19*K19)</f>
        <v>0.737502</v>
      </c>
      <c r="M19" s="55">
        <v>67.5</v>
      </c>
      <c r="N19" s="59">
        <v>72.5</v>
      </c>
      <c r="O19" s="142">
        <v>75</v>
      </c>
      <c r="P19" s="61"/>
      <c r="Q19" s="16">
        <v>72.5</v>
      </c>
      <c r="R19" s="57" t="s">
        <v>96</v>
      </c>
      <c r="S19" s="57">
        <v>1</v>
      </c>
      <c r="T19" s="62">
        <f t="shared" si="0"/>
        <v>53.468894999999996</v>
      </c>
      <c r="U19" s="132">
        <v>5</v>
      </c>
    </row>
    <row r="20" spans="1:21" s="88" customFormat="1" ht="30" customHeight="1" thickBot="1">
      <c r="A20" s="93">
        <v>6</v>
      </c>
      <c r="B20" s="64">
        <v>2</v>
      </c>
      <c r="C20" s="64">
        <v>67.5</v>
      </c>
      <c r="D20" s="64" t="s">
        <v>51</v>
      </c>
      <c r="E20" s="94" t="s">
        <v>53</v>
      </c>
      <c r="F20" s="95">
        <v>34756</v>
      </c>
      <c r="G20" s="65" t="s">
        <v>17</v>
      </c>
      <c r="H20" s="64">
        <v>21</v>
      </c>
      <c r="I20" s="75">
        <v>62.25</v>
      </c>
      <c r="J20" s="96">
        <v>0.7833</v>
      </c>
      <c r="K20" s="105">
        <v>1.02</v>
      </c>
      <c r="L20" s="76">
        <f>(J20*K20)</f>
        <v>0.7989660000000001</v>
      </c>
      <c r="M20" s="97">
        <v>50</v>
      </c>
      <c r="N20" s="156">
        <v>52.5</v>
      </c>
      <c r="O20" s="141">
        <v>57.5</v>
      </c>
      <c r="P20" s="64"/>
      <c r="Q20" s="99">
        <v>52.5</v>
      </c>
      <c r="R20" s="100" t="s">
        <v>97</v>
      </c>
      <c r="S20" s="100">
        <v>2</v>
      </c>
      <c r="T20" s="45">
        <f t="shared" si="0"/>
        <v>41.94571500000001</v>
      </c>
      <c r="U20" s="101">
        <v>8</v>
      </c>
    </row>
    <row r="21" spans="1:21" s="88" customFormat="1" ht="30" customHeight="1">
      <c r="A21" s="18">
        <v>7</v>
      </c>
      <c r="B21" s="52">
        <v>1</v>
      </c>
      <c r="C21" s="52">
        <v>75</v>
      </c>
      <c r="D21" s="52" t="s">
        <v>51</v>
      </c>
      <c r="E21" s="26" t="s">
        <v>52</v>
      </c>
      <c r="F21" s="77">
        <v>28894</v>
      </c>
      <c r="G21" s="52" t="s">
        <v>14</v>
      </c>
      <c r="H21" s="52">
        <v>37</v>
      </c>
      <c r="I21" s="78">
        <v>69.25</v>
      </c>
      <c r="J21" s="79">
        <v>0.7097</v>
      </c>
      <c r="K21" s="49">
        <v>1</v>
      </c>
      <c r="L21" s="84">
        <f t="shared" si="1"/>
        <v>0.7097</v>
      </c>
      <c r="M21" s="46">
        <v>80</v>
      </c>
      <c r="N21" s="127">
        <v>85</v>
      </c>
      <c r="O21" s="127">
        <v>85</v>
      </c>
      <c r="P21" s="52"/>
      <c r="Q21" s="14">
        <v>80</v>
      </c>
      <c r="R21" s="48" t="s">
        <v>96</v>
      </c>
      <c r="S21" s="48">
        <v>1</v>
      </c>
      <c r="T21" s="54">
        <f t="shared" si="0"/>
        <v>56.775999999999996</v>
      </c>
      <c r="U21" s="50">
        <v>4</v>
      </c>
    </row>
    <row r="22" spans="1:21" s="88" customFormat="1" ht="30" customHeight="1" thickBot="1">
      <c r="A22" s="17">
        <v>8</v>
      </c>
      <c r="B22" s="61">
        <v>2</v>
      </c>
      <c r="C22" s="61">
        <v>75</v>
      </c>
      <c r="D22" s="61" t="s">
        <v>51</v>
      </c>
      <c r="E22" s="27" t="s">
        <v>82</v>
      </c>
      <c r="F22" s="81">
        <v>33158</v>
      </c>
      <c r="G22" s="61" t="s">
        <v>14</v>
      </c>
      <c r="H22" s="61">
        <v>25</v>
      </c>
      <c r="I22" s="82">
        <v>70.2</v>
      </c>
      <c r="J22" s="83">
        <v>0.7014</v>
      </c>
      <c r="K22" s="58">
        <v>1</v>
      </c>
      <c r="L22" s="83">
        <f>(J22*K22)</f>
        <v>0.7014</v>
      </c>
      <c r="M22" s="186">
        <v>57.5</v>
      </c>
      <c r="N22" s="59">
        <v>57.5</v>
      </c>
      <c r="O22" s="59">
        <v>62.5</v>
      </c>
      <c r="P22" s="61"/>
      <c r="Q22" s="16">
        <v>62.5</v>
      </c>
      <c r="R22" s="57" t="s">
        <v>97</v>
      </c>
      <c r="S22" s="57">
        <v>2</v>
      </c>
      <c r="T22" s="62">
        <f t="shared" si="0"/>
        <v>43.8375</v>
      </c>
      <c r="U22" s="132">
        <v>7</v>
      </c>
    </row>
    <row r="23" spans="1:21" s="120" customFormat="1" ht="18.75" thickBot="1">
      <c r="A23" s="108"/>
      <c r="B23" s="109"/>
      <c r="C23" s="109"/>
      <c r="D23" s="109"/>
      <c r="E23" s="110"/>
      <c r="F23" s="111"/>
      <c r="G23" s="109"/>
      <c r="H23" s="109"/>
      <c r="I23" s="112"/>
      <c r="J23" s="113"/>
      <c r="K23" s="116"/>
      <c r="L23" s="113"/>
      <c r="M23" s="114"/>
      <c r="N23" s="114"/>
      <c r="O23" s="114"/>
      <c r="P23" s="109"/>
      <c r="Q23" s="108"/>
      <c r="R23" s="109"/>
      <c r="S23" s="109"/>
      <c r="T23" s="117"/>
      <c r="U23" s="118"/>
    </row>
    <row r="24" spans="1:21" s="88" customFormat="1" ht="18.75" thickBot="1">
      <c r="A24" s="119" t="s">
        <v>30</v>
      </c>
      <c r="B24" s="119"/>
      <c r="C24" s="119"/>
      <c r="D24" s="90"/>
      <c r="E24" s="148" t="s">
        <v>60</v>
      </c>
      <c r="F24" s="119"/>
      <c r="G24" s="119"/>
      <c r="H24" s="119"/>
      <c r="I24" s="122"/>
      <c r="J24" s="119"/>
      <c r="K24" s="122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1:21" s="88" customFormat="1" ht="18">
      <c r="A25" s="190" t="s">
        <v>18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</row>
    <row r="26" spans="1:21" ht="18">
      <c r="A26" s="190" t="s">
        <v>26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</row>
  </sheetData>
  <sheetProtection/>
  <mergeCells count="21">
    <mergeCell ref="I9:I10"/>
    <mergeCell ref="F9:F10"/>
    <mergeCell ref="A26:U26"/>
    <mergeCell ref="A1:U1"/>
    <mergeCell ref="A2:U2"/>
    <mergeCell ref="A3:U3"/>
    <mergeCell ref="A5:U5"/>
    <mergeCell ref="M9:U9"/>
    <mergeCell ref="A25:U25"/>
    <mergeCell ref="G9:G10"/>
    <mergeCell ref="H9:H10"/>
    <mergeCell ref="A4:U4"/>
    <mergeCell ref="J9:J10"/>
    <mergeCell ref="K9:K10"/>
    <mergeCell ref="L9:L10"/>
    <mergeCell ref="A7:U7"/>
    <mergeCell ref="A9:A10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zoomScale="70" zoomScaleNormal="70" zoomScalePageLayoutView="0" workbookViewId="0" topLeftCell="A1">
      <selection activeCell="E17" sqref="E17"/>
    </sheetView>
  </sheetViews>
  <sheetFormatPr defaultColWidth="9.00390625" defaultRowHeight="12.75"/>
  <cols>
    <col min="5" max="5" width="43.625" style="0" bestFit="1" customWidth="1"/>
    <col min="6" max="6" width="16.00390625" style="0" bestFit="1" customWidth="1"/>
    <col min="7" max="7" width="22.00390625" style="0" bestFit="1" customWidth="1"/>
    <col min="9" max="9" width="14.125" style="0" customWidth="1"/>
    <col min="10" max="10" width="10.25390625" style="0" customWidth="1"/>
    <col min="12" max="12" width="10.25390625" style="0" customWidth="1"/>
    <col min="20" max="20" width="11.125" style="0" customWidth="1"/>
  </cols>
  <sheetData>
    <row r="1" spans="1:21" ht="18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8">
      <c r="A2" s="191" t="s">
        <v>47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1" ht="23.25">
      <c r="A3" s="192" t="s">
        <v>108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ht="31.5" customHeight="1">
      <c r="A4" s="198" t="s">
        <v>110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1" ht="20.25">
      <c r="A5" s="198" t="s">
        <v>86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1" ht="8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</row>
    <row r="7" spans="1:21" ht="23.25">
      <c r="A7" s="192" t="s">
        <v>76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8" spans="1:21" ht="12.75" customHeight="1" thickBo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</row>
    <row r="9" spans="1:21" ht="18">
      <c r="A9" s="209" t="s">
        <v>19</v>
      </c>
      <c r="B9" s="194" t="s">
        <v>3</v>
      </c>
      <c r="C9" s="194" t="s">
        <v>44</v>
      </c>
      <c r="D9" s="194" t="s">
        <v>49</v>
      </c>
      <c r="E9" s="194" t="s">
        <v>31</v>
      </c>
      <c r="F9" s="194" t="s">
        <v>5</v>
      </c>
      <c r="G9" s="194" t="s">
        <v>45</v>
      </c>
      <c r="H9" s="194" t="s">
        <v>20</v>
      </c>
      <c r="I9" s="196" t="s">
        <v>56</v>
      </c>
      <c r="J9" s="207" t="s">
        <v>55</v>
      </c>
      <c r="K9" s="211" t="s">
        <v>61</v>
      </c>
      <c r="L9" s="205" t="s">
        <v>62</v>
      </c>
      <c r="M9" s="200" t="s">
        <v>84</v>
      </c>
      <c r="N9" s="201"/>
      <c r="O9" s="201"/>
      <c r="P9" s="201"/>
      <c r="Q9" s="201"/>
      <c r="R9" s="201"/>
      <c r="S9" s="201"/>
      <c r="T9" s="201"/>
      <c r="U9" s="202"/>
    </row>
    <row r="10" spans="1:21" ht="39" thickBot="1">
      <c r="A10" s="210"/>
      <c r="B10" s="195"/>
      <c r="C10" s="195"/>
      <c r="D10" s="195"/>
      <c r="E10" s="195"/>
      <c r="F10" s="195"/>
      <c r="G10" s="195"/>
      <c r="H10" s="195"/>
      <c r="I10" s="197"/>
      <c r="J10" s="208"/>
      <c r="K10" s="212"/>
      <c r="L10" s="206"/>
      <c r="M10" s="10">
        <v>1</v>
      </c>
      <c r="N10" s="12">
        <v>2</v>
      </c>
      <c r="O10" s="12">
        <v>3</v>
      </c>
      <c r="P10" s="12">
        <v>4</v>
      </c>
      <c r="Q10" s="12" t="s">
        <v>46</v>
      </c>
      <c r="R10" s="9" t="s">
        <v>24</v>
      </c>
      <c r="S10" s="21" t="s">
        <v>25</v>
      </c>
      <c r="T10" s="150" t="s">
        <v>63</v>
      </c>
      <c r="U10" s="70" t="s">
        <v>33</v>
      </c>
    </row>
    <row r="11" spans="1:21" ht="18.75" thickBot="1">
      <c r="A11" s="161" t="s">
        <v>107</v>
      </c>
      <c r="B11" s="29"/>
      <c r="C11" s="29"/>
      <c r="D11" s="29"/>
      <c r="E11" s="29"/>
      <c r="F11" s="29"/>
      <c r="G11" s="29"/>
      <c r="H11" s="29"/>
      <c r="I11" s="121"/>
      <c r="J11" s="29"/>
      <c r="K11" s="121"/>
      <c r="L11" s="29"/>
      <c r="M11" s="29"/>
      <c r="N11" s="29"/>
      <c r="O11" s="29"/>
      <c r="P11" s="29"/>
      <c r="Q11" s="29"/>
      <c r="R11" s="29"/>
      <c r="S11" s="29"/>
      <c r="T11" s="38"/>
      <c r="U11" s="29"/>
    </row>
    <row r="12" spans="1:21" ht="30.75" customHeight="1" thickBot="1">
      <c r="A12" s="19">
        <v>13</v>
      </c>
      <c r="B12" s="35" t="s">
        <v>87</v>
      </c>
      <c r="C12" s="35">
        <v>110</v>
      </c>
      <c r="D12" s="35" t="s">
        <v>50</v>
      </c>
      <c r="E12" s="24" t="s">
        <v>48</v>
      </c>
      <c r="F12" s="71">
        <v>30701</v>
      </c>
      <c r="G12" s="35" t="s">
        <v>14</v>
      </c>
      <c r="H12" s="35">
        <v>32</v>
      </c>
      <c r="I12" s="72">
        <v>103.5</v>
      </c>
      <c r="J12" s="73">
        <v>0.5465</v>
      </c>
      <c r="K12" s="32">
        <v>1</v>
      </c>
      <c r="L12" s="73">
        <f>(J12*K12)</f>
        <v>0.5465</v>
      </c>
      <c r="M12" s="159">
        <v>187.5</v>
      </c>
      <c r="N12" s="51"/>
      <c r="O12" s="51"/>
      <c r="P12" s="128"/>
      <c r="Q12" s="14">
        <v>0</v>
      </c>
      <c r="R12" s="48"/>
      <c r="S12" s="48" t="s">
        <v>87</v>
      </c>
      <c r="T12" s="89">
        <f>Q12*L12</f>
        <v>0</v>
      </c>
      <c r="U12" s="22"/>
    </row>
    <row r="13" spans="1:21" ht="18">
      <c r="A13" s="108"/>
      <c r="B13" s="109"/>
      <c r="C13" s="109"/>
      <c r="D13" s="109"/>
      <c r="E13" s="110"/>
      <c r="F13" s="111"/>
      <c r="G13" s="109"/>
      <c r="H13" s="109"/>
      <c r="I13" s="112"/>
      <c r="J13" s="113"/>
      <c r="K13" s="116"/>
      <c r="L13" s="113"/>
      <c r="M13" s="114"/>
      <c r="N13" s="114"/>
      <c r="O13" s="114"/>
      <c r="P13" s="109"/>
      <c r="Q13" s="108"/>
      <c r="R13" s="109"/>
      <c r="S13" s="109"/>
      <c r="T13" s="117"/>
      <c r="U13" s="118"/>
    </row>
    <row r="14" spans="1:21" ht="18">
      <c r="A14" s="190" t="s">
        <v>18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</row>
    <row r="15" spans="1:21" ht="18">
      <c r="A15" s="190" t="s">
        <v>26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</sheetData>
  <sheetProtection/>
  <mergeCells count="21">
    <mergeCell ref="M9:U9"/>
    <mergeCell ref="A14:U14"/>
    <mergeCell ref="A15:U15"/>
    <mergeCell ref="F9:F10"/>
    <mergeCell ref="G9:G10"/>
    <mergeCell ref="H9:H10"/>
    <mergeCell ref="I9:I10"/>
    <mergeCell ref="J9:J10"/>
    <mergeCell ref="K9:K10"/>
    <mergeCell ref="A9:A10"/>
    <mergeCell ref="B9:B10"/>
    <mergeCell ref="C9:C10"/>
    <mergeCell ref="D9:D10"/>
    <mergeCell ref="E9:E10"/>
    <mergeCell ref="L9:L10"/>
    <mergeCell ref="A4:U4"/>
    <mergeCell ref="A1:U1"/>
    <mergeCell ref="A2:U2"/>
    <mergeCell ref="A3:U3"/>
    <mergeCell ref="A5:U5"/>
    <mergeCell ref="A7:U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="70" zoomScaleNormal="70" zoomScalePageLayoutView="0" workbookViewId="0" topLeftCell="A1">
      <selection activeCell="E27" sqref="E27"/>
    </sheetView>
  </sheetViews>
  <sheetFormatPr defaultColWidth="9.00390625" defaultRowHeight="12.75"/>
  <cols>
    <col min="5" max="5" width="43.625" style="0" bestFit="1" customWidth="1"/>
    <col min="6" max="6" width="16.875" style="0" customWidth="1"/>
    <col min="7" max="7" width="15.625" style="0" customWidth="1"/>
    <col min="9" max="9" width="11.25390625" style="0" customWidth="1"/>
    <col min="10" max="10" width="11.625" style="0" bestFit="1" customWidth="1"/>
    <col min="12" max="12" width="15.00390625" style="0" bestFit="1" customWidth="1"/>
    <col min="13" max="16" width="10.125" style="0" customWidth="1"/>
    <col min="20" max="20" width="10.375" style="0" customWidth="1"/>
  </cols>
  <sheetData>
    <row r="1" spans="1:21" ht="18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8">
      <c r="A2" s="191" t="s">
        <v>47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1" ht="23.25">
      <c r="A3" s="192" t="s">
        <v>108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ht="31.5" customHeight="1">
      <c r="A4" s="198" t="s">
        <v>110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1" ht="20.25">
      <c r="A5" s="199" t="s">
        <v>85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1" ht="8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</row>
    <row r="7" spans="1:21" ht="23.25">
      <c r="A7" s="192" t="s">
        <v>76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8" spans="1:21" ht="12.75" customHeight="1" thickBo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</row>
    <row r="9" spans="1:21" ht="18">
      <c r="A9" s="209" t="s">
        <v>19</v>
      </c>
      <c r="B9" s="194" t="s">
        <v>3</v>
      </c>
      <c r="C9" s="194" t="s">
        <v>44</v>
      </c>
      <c r="D9" s="194" t="s">
        <v>49</v>
      </c>
      <c r="E9" s="194" t="s">
        <v>31</v>
      </c>
      <c r="F9" s="194" t="s">
        <v>5</v>
      </c>
      <c r="G9" s="194" t="s">
        <v>45</v>
      </c>
      <c r="H9" s="194" t="s">
        <v>20</v>
      </c>
      <c r="I9" s="196" t="s">
        <v>56</v>
      </c>
      <c r="J9" s="207" t="s">
        <v>55</v>
      </c>
      <c r="K9" s="211" t="s">
        <v>61</v>
      </c>
      <c r="L9" s="205" t="s">
        <v>62</v>
      </c>
      <c r="M9" s="200" t="s">
        <v>84</v>
      </c>
      <c r="N9" s="201"/>
      <c r="O9" s="201"/>
      <c r="P9" s="201"/>
      <c r="Q9" s="201"/>
      <c r="R9" s="201"/>
      <c r="S9" s="201"/>
      <c r="T9" s="201"/>
      <c r="U9" s="202"/>
    </row>
    <row r="10" spans="1:21" ht="39" thickBot="1">
      <c r="A10" s="210"/>
      <c r="B10" s="195"/>
      <c r="C10" s="195"/>
      <c r="D10" s="195"/>
      <c r="E10" s="195"/>
      <c r="F10" s="195"/>
      <c r="G10" s="195"/>
      <c r="H10" s="195"/>
      <c r="I10" s="197"/>
      <c r="J10" s="208"/>
      <c r="K10" s="212"/>
      <c r="L10" s="206"/>
      <c r="M10" s="10">
        <v>1</v>
      </c>
      <c r="N10" s="12">
        <v>2</v>
      </c>
      <c r="O10" s="12">
        <v>3</v>
      </c>
      <c r="P10" s="12">
        <v>4</v>
      </c>
      <c r="Q10" s="12" t="s">
        <v>46</v>
      </c>
      <c r="R10" s="9" t="s">
        <v>24</v>
      </c>
      <c r="S10" s="21" t="s">
        <v>25</v>
      </c>
      <c r="T10" s="150" t="s">
        <v>63</v>
      </c>
      <c r="U10" s="70" t="s">
        <v>33</v>
      </c>
    </row>
    <row r="11" spans="1:21" ht="18.75" thickBot="1">
      <c r="A11" s="161" t="s">
        <v>83</v>
      </c>
      <c r="B11" s="29"/>
      <c r="C11" s="29"/>
      <c r="D11" s="29"/>
      <c r="E11" s="29"/>
      <c r="F11" s="29"/>
      <c r="G11" s="29"/>
      <c r="H11" s="29"/>
      <c r="I11" s="121"/>
      <c r="J11" s="29"/>
      <c r="K11" s="121"/>
      <c r="L11" s="29"/>
      <c r="M11" s="29"/>
      <c r="N11" s="29"/>
      <c r="O11" s="29"/>
      <c r="P11" s="29"/>
      <c r="Q11" s="29"/>
      <c r="R11" s="29"/>
      <c r="S11" s="29"/>
      <c r="T11" s="38"/>
      <c r="U11" s="29"/>
    </row>
    <row r="12" spans="1:21" ht="30.75" customHeight="1" thickBot="1">
      <c r="A12" s="19">
        <v>1</v>
      </c>
      <c r="B12" s="35">
        <v>1</v>
      </c>
      <c r="C12" s="35">
        <v>56</v>
      </c>
      <c r="D12" s="35" t="s">
        <v>50</v>
      </c>
      <c r="E12" s="24" t="s">
        <v>66</v>
      </c>
      <c r="F12" s="71">
        <v>35273</v>
      </c>
      <c r="G12" s="92" t="s">
        <v>13</v>
      </c>
      <c r="H12" s="35">
        <v>19</v>
      </c>
      <c r="I12" s="124">
        <v>53.65</v>
      </c>
      <c r="J12" s="73">
        <v>0.9179</v>
      </c>
      <c r="K12" s="32">
        <v>1.04</v>
      </c>
      <c r="L12" s="73">
        <f>(J12*K12)</f>
        <v>0.9546160000000001</v>
      </c>
      <c r="M12" s="37">
        <v>140</v>
      </c>
      <c r="N12" s="34"/>
      <c r="O12" s="34"/>
      <c r="P12" s="131"/>
      <c r="Q12" s="13">
        <v>140</v>
      </c>
      <c r="R12" s="31" t="s">
        <v>4</v>
      </c>
      <c r="S12" s="31">
        <v>1</v>
      </c>
      <c r="T12" s="91">
        <f>Q12*L12</f>
        <v>133.64624</v>
      </c>
      <c r="U12" s="23">
        <v>1</v>
      </c>
    </row>
    <row r="13" spans="1:21" ht="30.75" customHeight="1" thickBot="1">
      <c r="A13" s="20">
        <v>2</v>
      </c>
      <c r="B13" s="65">
        <v>1</v>
      </c>
      <c r="C13" s="65">
        <v>110</v>
      </c>
      <c r="D13" s="65" t="s">
        <v>50</v>
      </c>
      <c r="E13" s="25" t="s">
        <v>48</v>
      </c>
      <c r="F13" s="74">
        <v>30701</v>
      </c>
      <c r="G13" s="65" t="s">
        <v>14</v>
      </c>
      <c r="H13" s="65">
        <v>32</v>
      </c>
      <c r="I13" s="75">
        <v>103.5</v>
      </c>
      <c r="J13" s="76">
        <v>0.5465</v>
      </c>
      <c r="K13" s="41">
        <v>1</v>
      </c>
      <c r="L13" s="76">
        <f>(J13*K13)</f>
        <v>0.5465</v>
      </c>
      <c r="M13" s="39">
        <v>215</v>
      </c>
      <c r="N13" s="43"/>
      <c r="O13" s="43"/>
      <c r="P13" s="136"/>
      <c r="Q13" s="15">
        <v>215</v>
      </c>
      <c r="R13" s="40" t="s">
        <v>4</v>
      </c>
      <c r="S13" s="40">
        <v>1</v>
      </c>
      <c r="T13" s="45">
        <f>Q13*L13</f>
        <v>117.4975</v>
      </c>
      <c r="U13" s="160">
        <v>2</v>
      </c>
    </row>
    <row r="14" spans="1:21" ht="18">
      <c r="A14" s="108"/>
      <c r="B14" s="109"/>
      <c r="C14" s="109"/>
      <c r="D14" s="109"/>
      <c r="E14" s="110"/>
      <c r="F14" s="111"/>
      <c r="G14" s="109"/>
      <c r="H14" s="109"/>
      <c r="I14" s="112"/>
      <c r="J14" s="113"/>
      <c r="K14" s="116"/>
      <c r="L14" s="113"/>
      <c r="M14" s="114"/>
      <c r="N14" s="114"/>
      <c r="O14" s="114"/>
      <c r="P14" s="109"/>
      <c r="Q14" s="108"/>
      <c r="R14" s="109"/>
      <c r="S14" s="109"/>
      <c r="T14" s="117"/>
      <c r="U14" s="118"/>
    </row>
    <row r="15" spans="1:21" ht="18">
      <c r="A15" s="190" t="s">
        <v>18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1" ht="18">
      <c r="A16" s="190" t="s">
        <v>26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</row>
  </sheetData>
  <sheetProtection/>
  <mergeCells count="21">
    <mergeCell ref="L9:L10"/>
    <mergeCell ref="F9:F10"/>
    <mergeCell ref="M9:U9"/>
    <mergeCell ref="A15:U15"/>
    <mergeCell ref="A16:U16"/>
    <mergeCell ref="A5:U5"/>
    <mergeCell ref="G9:G10"/>
    <mergeCell ref="H9:H10"/>
    <mergeCell ref="I9:I10"/>
    <mergeCell ref="J9:J10"/>
    <mergeCell ref="K9:K10"/>
    <mergeCell ref="A4:U4"/>
    <mergeCell ref="A1:U1"/>
    <mergeCell ref="A2:U2"/>
    <mergeCell ref="A3:U3"/>
    <mergeCell ref="A7:U7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2.375" style="0" customWidth="1"/>
    <col min="2" max="2" width="31.75390625" style="0" customWidth="1"/>
    <col min="3" max="3" width="19.00390625" style="0" customWidth="1"/>
    <col min="4" max="4" width="29.75390625" style="0" customWidth="1"/>
  </cols>
  <sheetData>
    <row r="1" spans="1:11" s="6" customFormat="1" ht="15.75">
      <c r="A1" s="215" t="s">
        <v>72</v>
      </c>
      <c r="B1" s="215"/>
      <c r="C1" s="215"/>
      <c r="D1" s="215"/>
      <c r="E1" s="85"/>
      <c r="F1" s="85"/>
      <c r="G1" s="85"/>
      <c r="H1" s="85"/>
      <c r="I1" s="85"/>
      <c r="J1" s="85"/>
      <c r="K1" s="85"/>
    </row>
    <row r="2" spans="1:11" s="6" customFormat="1" ht="15.75">
      <c r="A2" s="216" t="s">
        <v>47</v>
      </c>
      <c r="B2" s="215"/>
      <c r="C2" s="215"/>
      <c r="D2" s="215"/>
      <c r="E2" s="85"/>
      <c r="F2" s="85"/>
      <c r="G2" s="85"/>
      <c r="H2" s="85"/>
      <c r="I2" s="85"/>
      <c r="J2" s="85"/>
      <c r="K2" s="85"/>
    </row>
    <row r="3" spans="1:11" s="6" customFormat="1" ht="21.75" customHeight="1">
      <c r="A3" s="216" t="s">
        <v>75</v>
      </c>
      <c r="B3" s="215"/>
      <c r="C3" s="215"/>
      <c r="D3" s="215"/>
      <c r="E3" s="85"/>
      <c r="F3" s="85"/>
      <c r="G3" s="85"/>
      <c r="H3" s="85"/>
      <c r="I3" s="85"/>
      <c r="J3" s="85"/>
      <c r="K3" s="85"/>
    </row>
    <row r="4" spans="1:11" s="3" customFormat="1" ht="15.75">
      <c r="A4" s="215" t="s">
        <v>57</v>
      </c>
      <c r="B4" s="215"/>
      <c r="C4" s="215"/>
      <c r="D4" s="215"/>
      <c r="E4" s="85"/>
      <c r="F4" s="85"/>
      <c r="G4" s="85"/>
      <c r="H4" s="85"/>
      <c r="I4" s="85"/>
      <c r="J4" s="85"/>
      <c r="K4" s="85"/>
    </row>
    <row r="5" spans="1:11" s="3" customFormat="1" ht="6.75" customHeight="1">
      <c r="A5" s="85"/>
      <c r="B5" s="85"/>
      <c r="C5" s="85"/>
      <c r="D5" s="85"/>
      <c r="E5" s="7"/>
      <c r="I5" s="7"/>
      <c r="K5" s="86"/>
    </row>
    <row r="6" spans="1:11" s="6" customFormat="1" ht="15.75">
      <c r="A6" s="216" t="s">
        <v>91</v>
      </c>
      <c r="B6" s="215"/>
      <c r="C6" s="215"/>
      <c r="D6" s="215"/>
      <c r="E6" s="85"/>
      <c r="F6" s="85"/>
      <c r="G6" s="85"/>
      <c r="H6" s="85"/>
      <c r="I6" s="85"/>
      <c r="J6" s="85"/>
      <c r="K6" s="85"/>
    </row>
    <row r="7" s="87" customFormat="1" ht="15"/>
    <row r="8" spans="1:11" s="6" customFormat="1" ht="15.75">
      <c r="A8" s="215" t="s">
        <v>43</v>
      </c>
      <c r="B8" s="215"/>
      <c r="C8" s="215"/>
      <c r="D8" s="215"/>
      <c r="E8" s="85"/>
      <c r="F8" s="85"/>
      <c r="G8" s="85"/>
      <c r="H8" s="85"/>
      <c r="I8" s="85"/>
      <c r="J8" s="85"/>
      <c r="K8" s="85"/>
    </row>
    <row r="9" spans="1:11" s="6" customFormat="1" ht="15.75">
      <c r="A9" s="217" t="s">
        <v>109</v>
      </c>
      <c r="B9" s="218"/>
      <c r="C9" s="218"/>
      <c r="D9" s="218"/>
      <c r="E9" s="85"/>
      <c r="F9" s="85"/>
      <c r="G9" s="85"/>
      <c r="H9" s="85"/>
      <c r="I9" s="85"/>
      <c r="J9" s="85"/>
      <c r="K9" s="85"/>
    </row>
    <row r="10" spans="1:4" s="87" customFormat="1" ht="15.75">
      <c r="A10" s="85" t="s">
        <v>35</v>
      </c>
      <c r="B10" s="87" t="s">
        <v>37</v>
      </c>
      <c r="C10" s="87" t="s">
        <v>38</v>
      </c>
      <c r="D10" s="87" t="s">
        <v>58</v>
      </c>
    </row>
    <row r="11" spans="1:4" s="87" customFormat="1" ht="15.75">
      <c r="A11" s="85" t="s">
        <v>36</v>
      </c>
      <c r="B11" s="87" t="s">
        <v>65</v>
      </c>
      <c r="C11" s="87" t="s">
        <v>38</v>
      </c>
      <c r="D11" s="87" t="s">
        <v>39</v>
      </c>
    </row>
    <row r="12" spans="1:4" s="87" customFormat="1" ht="15.75">
      <c r="A12" s="189" t="s">
        <v>40</v>
      </c>
      <c r="B12" s="87" t="s">
        <v>41</v>
      </c>
      <c r="C12" s="87" t="s">
        <v>38</v>
      </c>
      <c r="D12" s="87" t="s">
        <v>39</v>
      </c>
    </row>
    <row r="13" spans="1:4" s="87" customFormat="1" ht="15.75">
      <c r="A13" s="218" t="s">
        <v>42</v>
      </c>
      <c r="B13" s="218"/>
      <c r="C13" s="218"/>
      <c r="D13" s="218"/>
    </row>
    <row r="14" spans="1:4" s="87" customFormat="1" ht="15.75">
      <c r="A14" s="217" t="s">
        <v>99</v>
      </c>
      <c r="B14" s="218"/>
      <c r="C14" s="218"/>
      <c r="D14" s="218"/>
    </row>
    <row r="15" spans="1:4" s="87" customFormat="1" ht="15">
      <c r="A15" s="87" t="s">
        <v>59</v>
      </c>
      <c r="B15" s="87" t="s">
        <v>65</v>
      </c>
      <c r="C15" s="87" t="s">
        <v>38</v>
      </c>
      <c r="D15" s="87" t="s">
        <v>39</v>
      </c>
    </row>
    <row r="16" spans="1:4" s="87" customFormat="1" ht="15">
      <c r="A16" s="87" t="s">
        <v>106</v>
      </c>
      <c r="B16" s="87" t="s">
        <v>21</v>
      </c>
      <c r="C16" s="87" t="s">
        <v>38</v>
      </c>
      <c r="D16" s="87" t="s">
        <v>39</v>
      </c>
    </row>
    <row r="17" spans="1:4" s="87" customFormat="1" ht="15">
      <c r="A17" s="87" t="s">
        <v>106</v>
      </c>
      <c r="B17" s="87" t="s">
        <v>16</v>
      </c>
      <c r="C17" s="87" t="s">
        <v>38</v>
      </c>
      <c r="D17" s="87" t="s">
        <v>39</v>
      </c>
    </row>
    <row r="18" spans="1:4" s="87" customFormat="1" ht="15.75">
      <c r="A18" s="217" t="s">
        <v>100</v>
      </c>
      <c r="B18" s="218"/>
      <c r="C18" s="218"/>
      <c r="D18" s="218"/>
    </row>
    <row r="19" spans="1:4" s="87" customFormat="1" ht="15.75">
      <c r="A19" s="217" t="s">
        <v>101</v>
      </c>
      <c r="B19" s="217"/>
      <c r="C19" s="217"/>
      <c r="D19" s="217"/>
    </row>
    <row r="20" spans="1:4" s="87" customFormat="1" ht="15">
      <c r="A20" s="213" t="s">
        <v>102</v>
      </c>
      <c r="B20" s="214"/>
      <c r="C20" s="214"/>
      <c r="D20" s="214"/>
    </row>
    <row r="21" spans="1:4" s="87" customFormat="1" ht="15">
      <c r="A21" s="87" t="s">
        <v>59</v>
      </c>
      <c r="B21" s="147" t="s">
        <v>21</v>
      </c>
      <c r="C21" s="87" t="s">
        <v>38</v>
      </c>
      <c r="D21" s="87" t="s">
        <v>39</v>
      </c>
    </row>
    <row r="22" spans="1:3" s="87" customFormat="1" ht="15">
      <c r="A22" s="87" t="s">
        <v>106</v>
      </c>
      <c r="B22" s="87" t="s">
        <v>10</v>
      </c>
      <c r="C22" s="87" t="s">
        <v>38</v>
      </c>
    </row>
    <row r="23" spans="1:3" s="87" customFormat="1" ht="15">
      <c r="A23" s="87" t="s">
        <v>106</v>
      </c>
      <c r="B23" s="87" t="s">
        <v>66</v>
      </c>
      <c r="C23" s="87" t="s">
        <v>38</v>
      </c>
    </row>
    <row r="24" spans="1:4" s="87" customFormat="1" ht="15">
      <c r="A24" s="213" t="s">
        <v>103</v>
      </c>
      <c r="B24" s="214"/>
      <c r="C24" s="214"/>
      <c r="D24" s="214"/>
    </row>
    <row r="25" spans="1:4" s="87" customFormat="1" ht="15">
      <c r="A25" s="87" t="s">
        <v>59</v>
      </c>
      <c r="B25" s="87" t="s">
        <v>65</v>
      </c>
      <c r="C25" s="87" t="s">
        <v>38</v>
      </c>
      <c r="D25" s="87" t="s">
        <v>39</v>
      </c>
    </row>
    <row r="26" spans="1:3" s="87" customFormat="1" ht="15">
      <c r="A26" s="87" t="s">
        <v>106</v>
      </c>
      <c r="B26" s="87" t="s">
        <v>29</v>
      </c>
      <c r="C26" s="87" t="s">
        <v>38</v>
      </c>
    </row>
    <row r="27" spans="1:4" s="87" customFormat="1" ht="15">
      <c r="A27" s="87" t="s">
        <v>106</v>
      </c>
      <c r="B27" s="87" t="s">
        <v>16</v>
      </c>
      <c r="C27" s="87" t="s">
        <v>38</v>
      </c>
      <c r="D27" s="87" t="s">
        <v>39</v>
      </c>
    </row>
    <row r="28" spans="1:4" s="87" customFormat="1" ht="15">
      <c r="A28" s="213" t="s">
        <v>104</v>
      </c>
      <c r="B28" s="214"/>
      <c r="C28" s="214"/>
      <c r="D28" s="214"/>
    </row>
    <row r="29" spans="1:4" s="87" customFormat="1" ht="15">
      <c r="A29" s="87" t="s">
        <v>59</v>
      </c>
      <c r="B29" s="87" t="s">
        <v>16</v>
      </c>
      <c r="C29" s="87" t="s">
        <v>38</v>
      </c>
      <c r="D29" s="87" t="s">
        <v>39</v>
      </c>
    </row>
    <row r="30" spans="1:3" s="87" customFormat="1" ht="15">
      <c r="A30" s="87" t="s">
        <v>106</v>
      </c>
      <c r="B30" s="147" t="s">
        <v>22</v>
      </c>
      <c r="C30" s="87" t="s">
        <v>38</v>
      </c>
    </row>
    <row r="31" spans="1:4" s="87" customFormat="1" ht="15">
      <c r="A31" s="87" t="s">
        <v>106</v>
      </c>
      <c r="B31" s="87" t="s">
        <v>21</v>
      </c>
      <c r="C31" s="87" t="s">
        <v>38</v>
      </c>
      <c r="D31" s="87" t="s">
        <v>39</v>
      </c>
    </row>
    <row r="32" spans="1:4" s="87" customFormat="1" ht="15.75">
      <c r="A32" s="218" t="s">
        <v>105</v>
      </c>
      <c r="B32" s="218"/>
      <c r="C32" s="218"/>
      <c r="D32" s="218"/>
    </row>
    <row r="33" spans="1:4" s="87" customFormat="1" ht="15">
      <c r="A33" s="213" t="s">
        <v>102</v>
      </c>
      <c r="B33" s="214"/>
      <c r="C33" s="214"/>
      <c r="D33" s="214"/>
    </row>
    <row r="34" spans="1:4" s="87" customFormat="1" ht="15">
      <c r="A34" s="87" t="s">
        <v>59</v>
      </c>
      <c r="B34" s="147" t="s">
        <v>8</v>
      </c>
      <c r="C34" s="87" t="s">
        <v>38</v>
      </c>
      <c r="D34" s="87" t="s">
        <v>39</v>
      </c>
    </row>
    <row r="35" spans="1:4" s="87" customFormat="1" ht="15">
      <c r="A35" s="87" t="s">
        <v>106</v>
      </c>
      <c r="B35" s="87" t="s">
        <v>16</v>
      </c>
      <c r="C35" s="87" t="s">
        <v>38</v>
      </c>
      <c r="D35" s="87" t="s">
        <v>39</v>
      </c>
    </row>
    <row r="36" spans="1:4" s="87" customFormat="1" ht="15">
      <c r="A36" s="87" t="s">
        <v>106</v>
      </c>
      <c r="B36" s="87" t="s">
        <v>21</v>
      </c>
      <c r="C36" s="87" t="s">
        <v>38</v>
      </c>
      <c r="D36" s="87" t="s">
        <v>39</v>
      </c>
    </row>
    <row r="37" spans="1:4" s="87" customFormat="1" ht="15">
      <c r="A37" s="213" t="s">
        <v>103</v>
      </c>
      <c r="B37" s="214"/>
      <c r="C37" s="214"/>
      <c r="D37" s="214"/>
    </row>
    <row r="38" spans="1:4" s="87" customFormat="1" ht="15">
      <c r="A38" s="87" t="s">
        <v>59</v>
      </c>
      <c r="B38" s="87" t="s">
        <v>16</v>
      </c>
      <c r="C38" s="87" t="s">
        <v>38</v>
      </c>
      <c r="D38" s="87" t="s">
        <v>39</v>
      </c>
    </row>
    <row r="39" spans="1:4" s="87" customFormat="1" ht="15">
      <c r="A39" s="87" t="s">
        <v>106</v>
      </c>
      <c r="B39" s="87" t="s">
        <v>8</v>
      </c>
      <c r="C39" s="87" t="s">
        <v>38</v>
      </c>
      <c r="D39" s="87" t="s">
        <v>39</v>
      </c>
    </row>
    <row r="40" spans="1:3" s="87" customFormat="1" ht="15">
      <c r="A40" s="87" t="s">
        <v>106</v>
      </c>
      <c r="B40" s="87" t="s">
        <v>29</v>
      </c>
      <c r="C40" s="87" t="s">
        <v>38</v>
      </c>
    </row>
    <row r="41" spans="1:4" s="87" customFormat="1" ht="15">
      <c r="A41" s="213" t="s">
        <v>104</v>
      </c>
      <c r="B41" s="214"/>
      <c r="C41" s="214"/>
      <c r="D41" s="214"/>
    </row>
    <row r="42" spans="1:4" s="87" customFormat="1" ht="15">
      <c r="A42" s="87" t="s">
        <v>59</v>
      </c>
      <c r="B42" s="87" t="s">
        <v>8</v>
      </c>
      <c r="C42" s="87" t="s">
        <v>38</v>
      </c>
      <c r="D42" s="87" t="s">
        <v>39</v>
      </c>
    </row>
    <row r="43" spans="1:4" s="87" customFormat="1" ht="15">
      <c r="A43" s="87" t="s">
        <v>106</v>
      </c>
      <c r="B43" s="87" t="s">
        <v>7</v>
      </c>
      <c r="C43" s="87" t="s">
        <v>38</v>
      </c>
      <c r="D43" s="87" t="s">
        <v>39</v>
      </c>
    </row>
    <row r="44" spans="1:3" s="87" customFormat="1" ht="15">
      <c r="A44" s="87" t="s">
        <v>106</v>
      </c>
      <c r="B44" s="87" t="s">
        <v>53</v>
      </c>
      <c r="C44" s="87" t="s">
        <v>38</v>
      </c>
    </row>
    <row r="45" spans="1:4" ht="15">
      <c r="A45" s="87" t="s">
        <v>106</v>
      </c>
      <c r="B45" s="87" t="s">
        <v>22</v>
      </c>
      <c r="C45" s="87" t="s">
        <v>38</v>
      </c>
      <c r="D45" s="87"/>
    </row>
    <row r="46" spans="1:4" ht="15.75">
      <c r="A46" s="217" t="s">
        <v>98</v>
      </c>
      <c r="B46" s="218"/>
      <c r="C46" s="218"/>
      <c r="D46" s="218"/>
    </row>
    <row r="47" spans="1:4" ht="15">
      <c r="A47" s="87" t="s">
        <v>59</v>
      </c>
      <c r="B47" s="147" t="s">
        <v>8</v>
      </c>
      <c r="C47" s="87" t="s">
        <v>38</v>
      </c>
      <c r="D47" s="87" t="s">
        <v>39</v>
      </c>
    </row>
    <row r="48" spans="1:4" ht="15">
      <c r="A48" s="87" t="s">
        <v>106</v>
      </c>
      <c r="B48" s="87" t="s">
        <v>16</v>
      </c>
      <c r="C48" s="87" t="s">
        <v>38</v>
      </c>
      <c r="D48" s="87" t="s">
        <v>39</v>
      </c>
    </row>
    <row r="49" spans="1:4" ht="15">
      <c r="A49" s="87" t="s">
        <v>106</v>
      </c>
      <c r="B49" s="87" t="s">
        <v>21</v>
      </c>
      <c r="C49" s="87" t="s">
        <v>38</v>
      </c>
      <c r="D49" s="87" t="s">
        <v>39</v>
      </c>
    </row>
    <row r="50" spans="1:4" ht="15.75">
      <c r="A50" s="217" t="s">
        <v>92</v>
      </c>
      <c r="B50" s="218"/>
      <c r="C50" s="218"/>
      <c r="D50" s="218"/>
    </row>
    <row r="51" spans="1:4" ht="15">
      <c r="A51" s="87" t="s">
        <v>59</v>
      </c>
      <c r="B51" s="87" t="s">
        <v>16</v>
      </c>
      <c r="C51" s="87" t="s">
        <v>38</v>
      </c>
      <c r="D51" s="87" t="s">
        <v>39</v>
      </c>
    </row>
    <row r="52" spans="1:4" ht="15">
      <c r="A52" s="87" t="s">
        <v>106</v>
      </c>
      <c r="B52" s="87" t="s">
        <v>65</v>
      </c>
      <c r="C52" s="87" t="s">
        <v>38</v>
      </c>
      <c r="D52" s="87" t="s">
        <v>39</v>
      </c>
    </row>
    <row r="53" spans="1:4" ht="15">
      <c r="A53" s="87" t="s">
        <v>106</v>
      </c>
      <c r="B53" s="87" t="s">
        <v>21</v>
      </c>
      <c r="C53" s="87" t="s">
        <v>38</v>
      </c>
      <c r="D53" s="87" t="s">
        <v>39</v>
      </c>
    </row>
  </sheetData>
  <sheetProtection/>
  <mergeCells count="20">
    <mergeCell ref="A50:D50"/>
    <mergeCell ref="A41:D41"/>
    <mergeCell ref="A28:D28"/>
    <mergeCell ref="A20:D20"/>
    <mergeCell ref="A14:D14"/>
    <mergeCell ref="A24:D24"/>
    <mergeCell ref="A46:D46"/>
    <mergeCell ref="A1:D1"/>
    <mergeCell ref="A2:D2"/>
    <mergeCell ref="A3:D3"/>
    <mergeCell ref="A33:D33"/>
    <mergeCell ref="A32:D32"/>
    <mergeCell ref="A13:D13"/>
    <mergeCell ref="A9:D9"/>
    <mergeCell ref="A37:D37"/>
    <mergeCell ref="A8:D8"/>
    <mergeCell ref="A4:D4"/>
    <mergeCell ref="A6:D6"/>
    <mergeCell ref="A18:D18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2016-03-28T07:00:42Z</cp:lastPrinted>
  <dcterms:created xsi:type="dcterms:W3CDTF">2010-12-17T08:17:08Z</dcterms:created>
  <dcterms:modified xsi:type="dcterms:W3CDTF">2016-04-14T17:47:39Z</dcterms:modified>
  <cp:category/>
  <cp:version/>
  <cp:contentType/>
  <cp:contentStatus/>
</cp:coreProperties>
</file>